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2"/>
  </bookViews>
  <sheets>
    <sheet name="5 -6 класс" sheetId="1" r:id="rId1"/>
    <sheet name="7 -8 класс" sheetId="2" r:id="rId2"/>
    <sheet name="9 -11 класс" sheetId="3" r:id="rId3"/>
  </sheets>
  <definedNames/>
  <calcPr fullCalcOnLoad="1"/>
</workbook>
</file>

<file path=xl/sharedStrings.xml><?xml version="1.0" encoding="utf-8"?>
<sst xmlns="http://schemas.openxmlformats.org/spreadsheetml/2006/main" count="185" uniqueCount="97">
  <si>
    <t>№ п/п</t>
  </si>
  <si>
    <t>№ ОО</t>
  </si>
  <si>
    <t>Шифр</t>
  </si>
  <si>
    <t>Фамилия, имя, отчество наставника 
(полностью)</t>
  </si>
  <si>
    <t>Фамилия, имя, отчество 
(полностью)</t>
  </si>
  <si>
    <t>Сумма баллов</t>
  </si>
  <si>
    <t>Количество 
набранных 
баллов  
(теория)</t>
  </si>
  <si>
    <t>Статус</t>
  </si>
  <si>
    <t>Количество 
набранных 
баллов 
(гимнастика)</t>
  </si>
  <si>
    <t xml:space="preserve"> Председатель жюри</t>
  </si>
  <si>
    <t>Категория участников</t>
  </si>
  <si>
    <t>Секретарь жюри</t>
  </si>
  <si>
    <t>Количество набранных баллов (кросс)</t>
  </si>
  <si>
    <t>Общая практика  с коэффициентом 4</t>
  </si>
  <si>
    <t>Общая практика  с коэффициентом 2,5</t>
  </si>
  <si>
    <t>Общая практика  с коэффициентом 3</t>
  </si>
  <si>
    <r>
      <t>Протокол  результатов выполнения олимпиадных заданий  по физической культуре (мальчики)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в 5-6</t>
    </r>
    <r>
      <rPr>
        <b/>
        <sz val="12"/>
        <rFont val="Times New Roman"/>
        <family val="1"/>
      </rPr>
      <t xml:space="preserve"> классах на школьном этапе ВсОШ в  2023-2024 учебном году</t>
    </r>
  </si>
  <si>
    <t>максимальное количество баллов -   78</t>
  </si>
  <si>
    <t>Лаврухин Макар Андреевич</t>
  </si>
  <si>
    <t>Моряшов Даниил Максимович</t>
  </si>
  <si>
    <t>Лапшин Сергей Дмитриевич</t>
  </si>
  <si>
    <t>Махонько Глеб Николаевич</t>
  </si>
  <si>
    <t>Маракин Артур Даниилович</t>
  </si>
  <si>
    <t>Кутьин Григорий Кириллович</t>
  </si>
  <si>
    <t>5-02-01</t>
  </si>
  <si>
    <t>5-02-02</t>
  </si>
  <si>
    <t>5-02-03</t>
  </si>
  <si>
    <t>5-02-04</t>
  </si>
  <si>
    <t>5-02-05</t>
  </si>
  <si>
    <t>5-02-06</t>
  </si>
  <si>
    <t>Кондратьева Юлия Владимировна</t>
  </si>
  <si>
    <t>Селякова Анна Евгеньевна</t>
  </si>
  <si>
    <t>Бидерман Лев Романович</t>
  </si>
  <si>
    <t>Луговой Иван Сергеевич</t>
  </si>
  <si>
    <t>Наумкин Никита Владимирович</t>
  </si>
  <si>
    <t>Шишков Андрей Алексеевич</t>
  </si>
  <si>
    <t>Якимов Максим Игоревич</t>
  </si>
  <si>
    <t>Батясов Степан Егорович</t>
  </si>
  <si>
    <t>Бородатов Артем Павлович</t>
  </si>
  <si>
    <t>Мурыгин Кирилл Денисович</t>
  </si>
  <si>
    <t>Суворов Александр Сергеевич</t>
  </si>
  <si>
    <t>Земсков Матвей Игоревич</t>
  </si>
  <si>
    <t>Прохоров Вениамин Евгеньевич</t>
  </si>
  <si>
    <t>Ширманов Егор Андреевич</t>
  </si>
  <si>
    <t>6-02-01</t>
  </si>
  <si>
    <t>6-02-02</t>
  </si>
  <si>
    <t>6-02-03</t>
  </si>
  <si>
    <t>6-02-04</t>
  </si>
  <si>
    <t>6-02-05</t>
  </si>
  <si>
    <t>6-02-06</t>
  </si>
  <si>
    <t>6-02-07</t>
  </si>
  <si>
    <t>6-02-08</t>
  </si>
  <si>
    <t>6-02-09</t>
  </si>
  <si>
    <t>6-02-10</t>
  </si>
  <si>
    <t>6-02-11</t>
  </si>
  <si>
    <t>6-02-12</t>
  </si>
  <si>
    <t>Анкудимова Ирина Алексеевна</t>
  </si>
  <si>
    <t>победитель</t>
  </si>
  <si>
    <t>призер</t>
  </si>
  <si>
    <t>участник</t>
  </si>
  <si>
    <t>Селякова А.Е.</t>
  </si>
  <si>
    <t>Анкудимова И.А.</t>
  </si>
  <si>
    <r>
      <t>Протокол  результатов выполнения олимпиадных заданий  по физической культуре (мальчики)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 xml:space="preserve">в 7-8 </t>
    </r>
    <r>
      <rPr>
        <b/>
        <sz val="12"/>
        <rFont val="Times New Roman"/>
        <family val="1"/>
      </rPr>
      <t>классах на школьном этапе ВсОШ в  2023-2024 учебном году</t>
    </r>
  </si>
  <si>
    <t>максимальное количество баллов -   102</t>
  </si>
  <si>
    <t>Акимкин Григорий Максимович</t>
  </si>
  <si>
    <t>Смирнов Евгений Антонович</t>
  </si>
  <si>
    <t>Шешнев Никита Дмитриевич</t>
  </si>
  <si>
    <t>7-02-01</t>
  </si>
  <si>
    <t>7-02-02</t>
  </si>
  <si>
    <t>7-02-03</t>
  </si>
  <si>
    <t>Бузычкин Гордей Дмитриевич</t>
  </si>
  <si>
    <t>Усов Трофим Васильевич</t>
  </si>
  <si>
    <t>Буторов Алексей Денисович</t>
  </si>
  <si>
    <t>Смирнов Владислав Андреевич</t>
  </si>
  <si>
    <t>Лакеев Илья Евгеньевич</t>
  </si>
  <si>
    <t>Забора Иван Денисович</t>
  </si>
  <si>
    <t>8-02-01</t>
  </si>
  <si>
    <t>8-02-02</t>
  </si>
  <si>
    <t>8-02-03</t>
  </si>
  <si>
    <t>8-02-04</t>
  </si>
  <si>
    <t>8-02-05</t>
  </si>
  <si>
    <t>8-02-06</t>
  </si>
  <si>
    <t>Председатель жюри</t>
  </si>
  <si>
    <r>
      <t>Протокол  результатов выполнения олимпиадных заданий  по физической культуре (мальчики)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в 9-11</t>
    </r>
    <r>
      <rPr>
        <b/>
        <sz val="12"/>
        <rFont val="Times New Roman"/>
        <family val="1"/>
      </rPr>
      <t xml:space="preserve"> классах на школьном этапе ВсОШ в  2023-2024 учебном году</t>
    </r>
  </si>
  <si>
    <t>максимальное количество баллов -   120</t>
  </si>
  <si>
    <t>Исаев Александр Михайлович</t>
  </si>
  <si>
    <t>Самарин Павел Геннадьевич</t>
  </si>
  <si>
    <t>Николаев Илья Андреевич</t>
  </si>
  <si>
    <t>9-02-01</t>
  </si>
  <si>
    <t>9-02-02</t>
  </si>
  <si>
    <t>9-02-03</t>
  </si>
  <si>
    <t>Булычев Илья Сергеевич</t>
  </si>
  <si>
    <t>Минеев Кирилл Александрович</t>
  </si>
  <si>
    <t>Шаповалов Иван Юрьевич</t>
  </si>
  <si>
    <t>10-02-01</t>
  </si>
  <si>
    <t>10-02-02</t>
  </si>
  <si>
    <t>10-02-03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</si>
</sst>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2"/>
  <sheetViews>
    <sheetView zoomScalePageLayoutView="0" workbookViewId="0" topLeftCell="A8">
      <selection activeCell="B27" sqref="B27:J28"/>
    </sheetView>
  </sheetViews>
  <sheetFormatPr defaultColWidth="9.00390625" defaultRowHeight="12.75"/>
  <cols>
    <col min="1" max="1" width="6.375" style="0" customWidth="1"/>
    <col min="2" max="2" width="38.00390625" style="0" customWidth="1"/>
    <col min="3" max="3" width="7.75390625" style="0" customWidth="1"/>
    <col min="4" max="4" width="12.375" style="0" customWidth="1"/>
    <col min="5" max="5" width="13.75390625" style="0" customWidth="1"/>
    <col min="6" max="6" width="14.375" style="0" customWidth="1"/>
    <col min="7" max="7" width="14.00390625" style="0" customWidth="1"/>
    <col min="8" max="9" width="13.75390625" style="0" customWidth="1"/>
    <col min="10" max="10" width="11.25390625" style="0" customWidth="1"/>
    <col min="11" max="11" width="13.25390625" style="0" customWidth="1"/>
    <col min="12" max="12" width="41.375" style="0" customWidth="1"/>
  </cols>
  <sheetData>
    <row r="3" spans="1:12" ht="28.5" customHeight="1">
      <c r="A3" s="13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.75">
      <c r="A5" s="2"/>
      <c r="B5" s="12" t="s">
        <v>17</v>
      </c>
      <c r="C5" s="12"/>
      <c r="D5" s="12"/>
      <c r="E5" s="12"/>
      <c r="F5" s="3"/>
      <c r="G5" s="3"/>
      <c r="H5" s="3"/>
      <c r="I5" s="3"/>
      <c r="J5" s="2"/>
      <c r="K5" s="2"/>
      <c r="L5" s="2"/>
    </row>
    <row r="6" spans="1:12" ht="75.75" customHeight="1">
      <c r="A6" s="4" t="s">
        <v>0</v>
      </c>
      <c r="B6" s="5" t="s">
        <v>4</v>
      </c>
      <c r="C6" s="6" t="s">
        <v>1</v>
      </c>
      <c r="D6" s="5" t="s">
        <v>10</v>
      </c>
      <c r="E6" s="6" t="s">
        <v>2</v>
      </c>
      <c r="F6" s="5" t="s">
        <v>6</v>
      </c>
      <c r="G6" s="5" t="s">
        <v>12</v>
      </c>
      <c r="H6" s="5"/>
      <c r="I6" s="5" t="s">
        <v>13</v>
      </c>
      <c r="J6" s="5" t="s">
        <v>5</v>
      </c>
      <c r="K6" s="5" t="s">
        <v>7</v>
      </c>
      <c r="L6" s="5" t="s">
        <v>3</v>
      </c>
    </row>
    <row r="7" spans="1:12" ht="15.75">
      <c r="A7" s="6">
        <v>1</v>
      </c>
      <c r="B7" s="7" t="s">
        <v>21</v>
      </c>
      <c r="C7" s="8">
        <v>2</v>
      </c>
      <c r="D7" s="8">
        <v>1</v>
      </c>
      <c r="E7" s="17" t="s">
        <v>28</v>
      </c>
      <c r="F7" s="11">
        <v>30</v>
      </c>
      <c r="G7" s="11">
        <v>8.5</v>
      </c>
      <c r="H7" s="6"/>
      <c r="I7" s="6">
        <f>G7*4</f>
        <v>34</v>
      </c>
      <c r="J7" s="6">
        <f>F7+I7</f>
        <v>64</v>
      </c>
      <c r="K7" s="9" t="s">
        <v>57</v>
      </c>
      <c r="L7" s="7" t="s">
        <v>31</v>
      </c>
    </row>
    <row r="8" spans="1:12" ht="15.75">
      <c r="A8" s="6">
        <v>2</v>
      </c>
      <c r="B8" s="7" t="s">
        <v>42</v>
      </c>
      <c r="C8" s="8">
        <v>2</v>
      </c>
      <c r="D8" s="8">
        <v>1</v>
      </c>
      <c r="E8" s="17" t="s">
        <v>51</v>
      </c>
      <c r="F8" s="11">
        <v>21</v>
      </c>
      <c r="G8" s="11">
        <v>10</v>
      </c>
      <c r="H8" s="6"/>
      <c r="I8" s="6">
        <f>G8*4</f>
        <v>40</v>
      </c>
      <c r="J8" s="6">
        <f>F8+I8</f>
        <v>61</v>
      </c>
      <c r="K8" s="9" t="s">
        <v>57</v>
      </c>
      <c r="L8" s="7" t="s">
        <v>56</v>
      </c>
    </row>
    <row r="9" spans="1:12" ht="15.75">
      <c r="A9" s="6">
        <v>3</v>
      </c>
      <c r="B9" s="7" t="s">
        <v>35</v>
      </c>
      <c r="C9" s="8">
        <v>2</v>
      </c>
      <c r="D9" s="8">
        <v>1</v>
      </c>
      <c r="E9" s="17" t="s">
        <v>54</v>
      </c>
      <c r="F9" s="11">
        <v>31</v>
      </c>
      <c r="G9" s="11">
        <v>6.6</v>
      </c>
      <c r="H9" s="6"/>
      <c r="I9" s="6">
        <f>G9*4</f>
        <v>26.4</v>
      </c>
      <c r="J9" s="6">
        <f>F9+I9</f>
        <v>57.4</v>
      </c>
      <c r="K9" s="9" t="s">
        <v>58</v>
      </c>
      <c r="L9" s="7" t="s">
        <v>56</v>
      </c>
    </row>
    <row r="10" spans="1:12" ht="15.75">
      <c r="A10" s="6">
        <v>4</v>
      </c>
      <c r="B10" s="7" t="s">
        <v>33</v>
      </c>
      <c r="C10" s="8">
        <v>2</v>
      </c>
      <c r="D10" s="8">
        <v>1</v>
      </c>
      <c r="E10" s="17" t="s">
        <v>48</v>
      </c>
      <c r="F10" s="11">
        <v>27</v>
      </c>
      <c r="G10" s="11">
        <v>6.7</v>
      </c>
      <c r="H10" s="8"/>
      <c r="I10" s="6">
        <f>G10*4</f>
        <v>26.8</v>
      </c>
      <c r="J10" s="6">
        <f>F10+I10</f>
        <v>53.8</v>
      </c>
      <c r="K10" s="9" t="s">
        <v>58</v>
      </c>
      <c r="L10" s="7" t="s">
        <v>56</v>
      </c>
    </row>
    <row r="11" spans="1:12" ht="15.75">
      <c r="A11" s="6">
        <v>5</v>
      </c>
      <c r="B11" s="7" t="s">
        <v>36</v>
      </c>
      <c r="C11" s="8">
        <v>2</v>
      </c>
      <c r="D11" s="8">
        <v>1</v>
      </c>
      <c r="E11" s="17" t="s">
        <v>55</v>
      </c>
      <c r="F11" s="11">
        <v>23</v>
      </c>
      <c r="G11" s="11">
        <v>7.5</v>
      </c>
      <c r="H11" s="8"/>
      <c r="I11" s="6">
        <f>G11*4</f>
        <v>30</v>
      </c>
      <c r="J11" s="6">
        <f>F11+I11</f>
        <v>53</v>
      </c>
      <c r="K11" s="9" t="s">
        <v>58</v>
      </c>
      <c r="L11" s="7" t="s">
        <v>31</v>
      </c>
    </row>
    <row r="12" spans="1:12" ht="15.75">
      <c r="A12" s="6">
        <v>6</v>
      </c>
      <c r="B12" s="7" t="s">
        <v>41</v>
      </c>
      <c r="C12" s="8">
        <v>2</v>
      </c>
      <c r="D12" s="8">
        <v>1</v>
      </c>
      <c r="E12" s="17" t="s">
        <v>47</v>
      </c>
      <c r="F12" s="11">
        <v>12</v>
      </c>
      <c r="G12" s="11">
        <v>10</v>
      </c>
      <c r="H12" s="6"/>
      <c r="I12" s="6">
        <f>G12*4</f>
        <v>40</v>
      </c>
      <c r="J12" s="6">
        <f>F12+I12</f>
        <v>52</v>
      </c>
      <c r="K12" s="9" t="s">
        <v>59</v>
      </c>
      <c r="L12" s="7" t="s">
        <v>56</v>
      </c>
    </row>
    <row r="13" spans="1:12" ht="15.75">
      <c r="A13" s="6">
        <v>7</v>
      </c>
      <c r="B13" s="7" t="s">
        <v>37</v>
      </c>
      <c r="C13" s="8">
        <v>2</v>
      </c>
      <c r="D13" s="8">
        <v>1</v>
      </c>
      <c r="E13" s="17" t="s">
        <v>45</v>
      </c>
      <c r="F13" s="11">
        <v>19</v>
      </c>
      <c r="G13" s="11">
        <v>7.7</v>
      </c>
      <c r="H13" s="6"/>
      <c r="I13" s="6">
        <f>G13*4</f>
        <v>30.8</v>
      </c>
      <c r="J13" s="6">
        <f>F13+I13</f>
        <v>49.8</v>
      </c>
      <c r="K13" s="9" t="s">
        <v>59</v>
      </c>
      <c r="L13" s="7" t="s">
        <v>56</v>
      </c>
    </row>
    <row r="14" spans="1:12" ht="15.75">
      <c r="A14" s="6">
        <v>8</v>
      </c>
      <c r="B14" s="7" t="s">
        <v>23</v>
      </c>
      <c r="C14" s="8">
        <v>2</v>
      </c>
      <c r="D14" s="8">
        <v>1</v>
      </c>
      <c r="E14" s="17" t="s">
        <v>24</v>
      </c>
      <c r="F14" s="11">
        <v>18</v>
      </c>
      <c r="G14" s="11">
        <v>7</v>
      </c>
      <c r="H14" s="6"/>
      <c r="I14" s="6">
        <f>G14*4</f>
        <v>28</v>
      </c>
      <c r="J14" s="6">
        <f>F14+I14</f>
        <v>46</v>
      </c>
      <c r="K14" s="9" t="s">
        <v>59</v>
      </c>
      <c r="L14" s="7" t="s">
        <v>30</v>
      </c>
    </row>
    <row r="15" spans="1:12" ht="15.75">
      <c r="A15" s="6">
        <v>9</v>
      </c>
      <c r="B15" s="7" t="s">
        <v>22</v>
      </c>
      <c r="C15" s="8">
        <v>2</v>
      </c>
      <c r="D15" s="8">
        <v>1</v>
      </c>
      <c r="E15" s="17" t="s">
        <v>27</v>
      </c>
      <c r="F15" s="11">
        <v>22</v>
      </c>
      <c r="G15" s="11">
        <v>6</v>
      </c>
      <c r="H15" s="6"/>
      <c r="I15" s="6">
        <f>G15*4</f>
        <v>24</v>
      </c>
      <c r="J15" s="6">
        <f>F15+I15</f>
        <v>46</v>
      </c>
      <c r="K15" s="9" t="s">
        <v>59</v>
      </c>
      <c r="L15" s="7" t="s">
        <v>31</v>
      </c>
    </row>
    <row r="16" spans="1:12" ht="15.75">
      <c r="A16" s="6">
        <v>10</v>
      </c>
      <c r="B16" s="7" t="s">
        <v>32</v>
      </c>
      <c r="C16" s="8">
        <v>2</v>
      </c>
      <c r="D16" s="8">
        <v>1</v>
      </c>
      <c r="E16" s="17" t="s">
        <v>44</v>
      </c>
      <c r="F16" s="11">
        <v>18</v>
      </c>
      <c r="G16" s="11">
        <v>6.5</v>
      </c>
      <c r="H16" s="8"/>
      <c r="I16" s="6">
        <f>G16*4</f>
        <v>26</v>
      </c>
      <c r="J16" s="6">
        <f>F16+I16</f>
        <v>44</v>
      </c>
      <c r="K16" s="9" t="s">
        <v>59</v>
      </c>
      <c r="L16" s="7" t="s">
        <v>56</v>
      </c>
    </row>
    <row r="17" spans="1:12" ht="15.75">
      <c r="A17" s="6">
        <v>11</v>
      </c>
      <c r="B17" s="7" t="s">
        <v>20</v>
      </c>
      <c r="C17" s="8">
        <v>2</v>
      </c>
      <c r="D17" s="8">
        <v>1</v>
      </c>
      <c r="E17" s="17" t="s">
        <v>26</v>
      </c>
      <c r="F17" s="11">
        <v>26</v>
      </c>
      <c r="G17" s="11">
        <v>2</v>
      </c>
      <c r="H17" s="6"/>
      <c r="I17" s="6">
        <f>G17*4</f>
        <v>8</v>
      </c>
      <c r="J17" s="6">
        <f>F17+I17</f>
        <v>34</v>
      </c>
      <c r="K17" s="9" t="s">
        <v>59</v>
      </c>
      <c r="L17" s="7" t="s">
        <v>30</v>
      </c>
    </row>
    <row r="18" spans="1:12" ht="15.75">
      <c r="A18" s="6">
        <v>12</v>
      </c>
      <c r="B18" s="7" t="s">
        <v>43</v>
      </c>
      <c r="C18" s="8">
        <v>2</v>
      </c>
      <c r="D18" s="8">
        <v>1</v>
      </c>
      <c r="E18" s="17" t="s">
        <v>53</v>
      </c>
      <c r="F18" s="11">
        <v>15</v>
      </c>
      <c r="G18" s="11">
        <v>4.1</v>
      </c>
      <c r="H18" s="6"/>
      <c r="I18" s="6">
        <f>G18*4</f>
        <v>16.4</v>
      </c>
      <c r="J18" s="6">
        <f>F18+I18</f>
        <v>31.4</v>
      </c>
      <c r="K18" s="9" t="s">
        <v>59</v>
      </c>
      <c r="L18" s="7" t="s">
        <v>56</v>
      </c>
    </row>
    <row r="19" spans="1:12" ht="15.75">
      <c r="A19" s="6">
        <v>13</v>
      </c>
      <c r="B19" s="7" t="s">
        <v>38</v>
      </c>
      <c r="C19" s="8">
        <v>2</v>
      </c>
      <c r="D19" s="8">
        <v>1</v>
      </c>
      <c r="E19" s="17" t="s">
        <v>46</v>
      </c>
      <c r="F19" s="11">
        <v>21</v>
      </c>
      <c r="G19" s="11">
        <v>0</v>
      </c>
      <c r="H19" s="6"/>
      <c r="I19" s="6">
        <f>G19*4</f>
        <v>0</v>
      </c>
      <c r="J19" s="6">
        <f>F19+I19</f>
        <v>21</v>
      </c>
      <c r="K19" s="9" t="s">
        <v>59</v>
      </c>
      <c r="L19" s="7" t="s">
        <v>56</v>
      </c>
    </row>
    <row r="20" spans="1:12" ht="15.75">
      <c r="A20" s="6">
        <v>14</v>
      </c>
      <c r="B20" s="7" t="s">
        <v>40</v>
      </c>
      <c r="C20" s="8">
        <v>2</v>
      </c>
      <c r="D20" s="8">
        <v>1</v>
      </c>
      <c r="E20" s="17" t="s">
        <v>52</v>
      </c>
      <c r="F20" s="11">
        <v>21</v>
      </c>
      <c r="G20" s="11">
        <v>0</v>
      </c>
      <c r="H20" s="6"/>
      <c r="I20" s="6">
        <f>G20*4</f>
        <v>0</v>
      </c>
      <c r="J20" s="6">
        <f>F20+I20</f>
        <v>21</v>
      </c>
      <c r="K20" s="9" t="s">
        <v>59</v>
      </c>
      <c r="L20" s="7" t="s">
        <v>56</v>
      </c>
    </row>
    <row r="21" spans="1:12" ht="15.75">
      <c r="A21" s="6">
        <v>15</v>
      </c>
      <c r="B21" s="7" t="s">
        <v>34</v>
      </c>
      <c r="C21" s="8">
        <v>2</v>
      </c>
      <c r="D21" s="8">
        <v>1</v>
      </c>
      <c r="E21" s="17" t="s">
        <v>50</v>
      </c>
      <c r="F21" s="11">
        <v>20</v>
      </c>
      <c r="G21" s="11">
        <v>0</v>
      </c>
      <c r="H21" s="6"/>
      <c r="I21" s="6">
        <f>G21*4</f>
        <v>0</v>
      </c>
      <c r="J21" s="6">
        <f>F21+I21</f>
        <v>20</v>
      </c>
      <c r="K21" s="9" t="s">
        <v>59</v>
      </c>
      <c r="L21" s="7" t="s">
        <v>56</v>
      </c>
    </row>
    <row r="22" spans="1:12" ht="15.75">
      <c r="A22" s="6">
        <v>16</v>
      </c>
      <c r="B22" s="7" t="s">
        <v>18</v>
      </c>
      <c r="C22" s="8">
        <v>2</v>
      </c>
      <c r="D22" s="8">
        <v>1</v>
      </c>
      <c r="E22" s="17" t="s">
        <v>25</v>
      </c>
      <c r="F22" s="11">
        <v>19</v>
      </c>
      <c r="G22" s="11">
        <v>0</v>
      </c>
      <c r="H22" s="8"/>
      <c r="I22" s="6">
        <f>G22*4</f>
        <v>0</v>
      </c>
      <c r="J22" s="6">
        <f>F22+I22</f>
        <v>19</v>
      </c>
      <c r="K22" s="9" t="s">
        <v>59</v>
      </c>
      <c r="L22" s="7" t="s">
        <v>30</v>
      </c>
    </row>
    <row r="23" spans="1:12" ht="15.75">
      <c r="A23" s="6">
        <v>17</v>
      </c>
      <c r="B23" s="7" t="s">
        <v>39</v>
      </c>
      <c r="C23" s="8">
        <v>2</v>
      </c>
      <c r="D23" s="8">
        <v>1</v>
      </c>
      <c r="E23" s="17" t="s">
        <v>49</v>
      </c>
      <c r="F23" s="11">
        <v>18</v>
      </c>
      <c r="G23" s="11">
        <v>0</v>
      </c>
      <c r="H23" s="6"/>
      <c r="I23" s="6">
        <f>G23*4</f>
        <v>0</v>
      </c>
      <c r="J23" s="6">
        <f>F23+I23</f>
        <v>18</v>
      </c>
      <c r="K23" s="9" t="s">
        <v>59</v>
      </c>
      <c r="L23" s="7" t="s">
        <v>56</v>
      </c>
    </row>
    <row r="24" spans="1:12" ht="15.75">
      <c r="A24" s="6">
        <v>18</v>
      </c>
      <c r="B24" s="7" t="s">
        <v>19</v>
      </c>
      <c r="C24" s="8">
        <v>2</v>
      </c>
      <c r="D24" s="8">
        <v>1</v>
      </c>
      <c r="E24" s="17" t="s">
        <v>29</v>
      </c>
      <c r="F24" s="11">
        <v>11</v>
      </c>
      <c r="G24" s="11">
        <v>0</v>
      </c>
      <c r="H24" s="6"/>
      <c r="I24" s="6">
        <f>G24*4</f>
        <v>0</v>
      </c>
      <c r="J24" s="6">
        <f>F24+I24</f>
        <v>11</v>
      </c>
      <c r="K24" s="9" t="s">
        <v>59</v>
      </c>
      <c r="L24" s="7" t="s">
        <v>30</v>
      </c>
    </row>
    <row r="25" spans="1:12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2"/>
      <c r="C26" s="12"/>
      <c r="D26" s="12"/>
      <c r="E26" s="12"/>
      <c r="F26" s="12"/>
      <c r="G26" s="12"/>
      <c r="H26" s="12"/>
      <c r="I26" s="12"/>
      <c r="J26" s="12"/>
      <c r="K26" s="3"/>
      <c r="L26" s="2"/>
    </row>
    <row r="27" spans="1:12" ht="15.75">
      <c r="A27" s="2"/>
      <c r="B27" s="10" t="s">
        <v>82</v>
      </c>
      <c r="C27" s="18" t="s">
        <v>60</v>
      </c>
      <c r="D27" s="18"/>
      <c r="E27" s="18"/>
      <c r="F27" s="18"/>
      <c r="G27" s="18"/>
      <c r="H27" s="18"/>
      <c r="I27" s="18"/>
      <c r="J27" s="18"/>
      <c r="K27" s="3"/>
      <c r="L27" s="2"/>
    </row>
    <row r="28" spans="1:12" ht="15.75">
      <c r="A28" s="2"/>
      <c r="B28" s="10" t="s">
        <v>11</v>
      </c>
      <c r="C28" s="18" t="s">
        <v>61</v>
      </c>
      <c r="D28" s="18"/>
      <c r="E28" s="18"/>
      <c r="F28" s="18"/>
      <c r="G28" s="18"/>
      <c r="H28" s="18"/>
      <c r="I28" s="18"/>
      <c r="J28" s="18"/>
      <c r="K28" s="3"/>
      <c r="L28" s="2"/>
    </row>
    <row r="29" spans="1:12" ht="15.75">
      <c r="A29" s="2"/>
      <c r="B29" s="2"/>
      <c r="C29" s="12"/>
      <c r="D29" s="12"/>
      <c r="E29" s="12"/>
      <c r="F29" s="12"/>
      <c r="G29" s="12"/>
      <c r="H29" s="12"/>
      <c r="I29" s="12"/>
      <c r="J29" s="12"/>
      <c r="K29" s="3"/>
      <c r="L29" s="2"/>
    </row>
    <row r="30" spans="1:12" ht="15.75">
      <c r="A30" s="2"/>
      <c r="B30" s="2"/>
      <c r="C30" s="12"/>
      <c r="D30" s="12"/>
      <c r="E30" s="12"/>
      <c r="F30" s="12"/>
      <c r="G30" s="12"/>
      <c r="H30" s="12"/>
      <c r="I30" s="12"/>
      <c r="J30" s="12"/>
      <c r="K30" s="3"/>
      <c r="L30" s="2"/>
    </row>
    <row r="31" spans="1:12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</sheetData>
  <sheetProtection/>
  <mergeCells count="8">
    <mergeCell ref="C29:J29"/>
    <mergeCell ref="C30:J30"/>
    <mergeCell ref="A3:L3"/>
    <mergeCell ref="A4:L4"/>
    <mergeCell ref="B5:E5"/>
    <mergeCell ref="C26:J26"/>
    <mergeCell ref="C27:J27"/>
    <mergeCell ref="C28:J28"/>
  </mergeCells>
  <dataValidations count="1">
    <dataValidation allowBlank="1" showInputMessage="1" showErrorMessage="1" prompt="Фамилия, имя, отчество полностью" sqref="L7:L24 B7:B24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1"/>
  <sheetViews>
    <sheetView zoomScalePageLayoutView="0" workbookViewId="0" topLeftCell="A4">
      <selection activeCell="C18" sqref="C18:J19"/>
    </sheetView>
  </sheetViews>
  <sheetFormatPr defaultColWidth="9.00390625" defaultRowHeight="12.75"/>
  <cols>
    <col min="1" max="1" width="6.00390625" style="0" customWidth="1"/>
    <col min="2" max="2" width="39.625" style="0" customWidth="1"/>
    <col min="3" max="3" width="7.25390625" style="0" customWidth="1"/>
    <col min="4" max="4" width="11.75390625" style="0" customWidth="1"/>
    <col min="5" max="5" width="12.00390625" style="0" customWidth="1"/>
    <col min="6" max="6" width="13.375" style="0" customWidth="1"/>
    <col min="7" max="7" width="12.75390625" style="0" customWidth="1"/>
    <col min="8" max="9" width="14.375" style="0" customWidth="1"/>
    <col min="10" max="10" width="13.875" style="0" customWidth="1"/>
    <col min="11" max="11" width="12.875" style="0" customWidth="1"/>
    <col min="12" max="12" width="40.375" style="0" customWidth="1"/>
  </cols>
  <sheetData>
    <row r="3" spans="1:12" ht="29.25" customHeight="1">
      <c r="A3" s="13" t="s">
        <v>62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.75">
      <c r="A5" s="2"/>
      <c r="B5" s="12" t="s">
        <v>63</v>
      </c>
      <c r="C5" s="12"/>
      <c r="D5" s="12"/>
      <c r="E5" s="12"/>
      <c r="F5" s="2"/>
      <c r="G5" s="2"/>
      <c r="H5" s="2"/>
      <c r="I5" s="2"/>
      <c r="J5" s="2"/>
      <c r="K5" s="2"/>
      <c r="L5" s="2"/>
    </row>
    <row r="6" spans="1:12" ht="81" customHeight="1">
      <c r="A6" s="4" t="s">
        <v>0</v>
      </c>
      <c r="B6" s="5" t="s">
        <v>4</v>
      </c>
      <c r="C6" s="6" t="s">
        <v>1</v>
      </c>
      <c r="D6" s="5" t="s">
        <v>10</v>
      </c>
      <c r="E6" s="6" t="s">
        <v>2</v>
      </c>
      <c r="F6" s="5" t="s">
        <v>6</v>
      </c>
      <c r="G6" s="5" t="s">
        <v>12</v>
      </c>
      <c r="H6" s="5" t="s">
        <v>8</v>
      </c>
      <c r="I6" s="5" t="s">
        <v>14</v>
      </c>
      <c r="J6" s="5" t="s">
        <v>5</v>
      </c>
      <c r="K6" s="5" t="s">
        <v>7</v>
      </c>
      <c r="L6" s="5" t="s">
        <v>3</v>
      </c>
    </row>
    <row r="7" spans="1:12" ht="15.75">
      <c r="A7" s="6">
        <v>1</v>
      </c>
      <c r="B7" s="7" t="s">
        <v>64</v>
      </c>
      <c r="C7" s="8">
        <v>2</v>
      </c>
      <c r="D7" s="8">
        <v>1</v>
      </c>
      <c r="E7" s="17" t="s">
        <v>67</v>
      </c>
      <c r="F7" s="11">
        <v>42</v>
      </c>
      <c r="G7" s="11">
        <v>10</v>
      </c>
      <c r="H7" s="11">
        <v>9.1</v>
      </c>
      <c r="I7" s="6">
        <f>(G7+H7)*2.5</f>
        <v>47.75</v>
      </c>
      <c r="J7" s="6">
        <f>F7+I7</f>
        <v>89.75</v>
      </c>
      <c r="K7" s="6" t="s">
        <v>57</v>
      </c>
      <c r="L7" s="7" t="s">
        <v>31</v>
      </c>
    </row>
    <row r="8" spans="1:12" ht="15.75">
      <c r="A8" s="6">
        <v>2</v>
      </c>
      <c r="B8" s="7" t="s">
        <v>73</v>
      </c>
      <c r="C8" s="8">
        <v>2</v>
      </c>
      <c r="D8" s="8">
        <v>1</v>
      </c>
      <c r="E8" s="17" t="s">
        <v>80</v>
      </c>
      <c r="F8" s="11">
        <v>41</v>
      </c>
      <c r="G8" s="11">
        <v>10</v>
      </c>
      <c r="H8" s="11">
        <v>7.9</v>
      </c>
      <c r="I8" s="6">
        <f>(G8+H8)*2.5</f>
        <v>44.75</v>
      </c>
      <c r="J8" s="6">
        <f>F8+I8</f>
        <v>85.75</v>
      </c>
      <c r="K8" s="6" t="s">
        <v>58</v>
      </c>
      <c r="L8" s="7" t="s">
        <v>56</v>
      </c>
    </row>
    <row r="9" spans="1:12" ht="15.75">
      <c r="A9" s="6">
        <v>3</v>
      </c>
      <c r="B9" s="7" t="s">
        <v>65</v>
      </c>
      <c r="C9" s="8">
        <v>2</v>
      </c>
      <c r="D9" s="8">
        <v>1</v>
      </c>
      <c r="E9" s="17" t="s">
        <v>68</v>
      </c>
      <c r="F9" s="11">
        <v>38</v>
      </c>
      <c r="G9" s="11">
        <v>9</v>
      </c>
      <c r="H9" s="11">
        <v>9.1</v>
      </c>
      <c r="I9" s="6">
        <f>(G9+H9)*2.5</f>
        <v>45.25</v>
      </c>
      <c r="J9" s="6">
        <f>F9+I9</f>
        <v>83.25</v>
      </c>
      <c r="K9" s="6" t="s">
        <v>58</v>
      </c>
      <c r="L9" s="7" t="s">
        <v>31</v>
      </c>
    </row>
    <row r="10" spans="1:12" ht="15.75">
      <c r="A10" s="6">
        <v>4</v>
      </c>
      <c r="B10" s="7" t="s">
        <v>72</v>
      </c>
      <c r="C10" s="8">
        <v>2</v>
      </c>
      <c r="D10" s="8">
        <v>1</v>
      </c>
      <c r="E10" s="17" t="s">
        <v>77</v>
      </c>
      <c r="F10" s="11">
        <v>41</v>
      </c>
      <c r="G10" s="11">
        <v>5</v>
      </c>
      <c r="H10" s="11">
        <v>6.8</v>
      </c>
      <c r="I10" s="6">
        <f>(G10+H10)*2.5</f>
        <v>29.5</v>
      </c>
      <c r="J10" s="6">
        <f>F10+I10</f>
        <v>70.5</v>
      </c>
      <c r="K10" s="6" t="s">
        <v>59</v>
      </c>
      <c r="L10" s="7" t="s">
        <v>56</v>
      </c>
    </row>
    <row r="11" spans="1:12" ht="15.75">
      <c r="A11" s="6">
        <v>5</v>
      </c>
      <c r="B11" s="7" t="s">
        <v>74</v>
      </c>
      <c r="C11" s="8">
        <v>2</v>
      </c>
      <c r="D11" s="8">
        <v>1</v>
      </c>
      <c r="E11" s="17" t="s">
        <v>79</v>
      </c>
      <c r="F11" s="11">
        <v>22.5</v>
      </c>
      <c r="G11" s="11">
        <v>9</v>
      </c>
      <c r="H11" s="11">
        <v>9.5</v>
      </c>
      <c r="I11" s="6">
        <f>(G11+H11)*2.5</f>
        <v>46.25</v>
      </c>
      <c r="J11" s="6">
        <f>F11+I11</f>
        <v>68.75</v>
      </c>
      <c r="K11" s="6" t="s">
        <v>59</v>
      </c>
      <c r="L11" s="7" t="s">
        <v>56</v>
      </c>
    </row>
    <row r="12" spans="1:12" ht="15.75">
      <c r="A12" s="6">
        <v>6</v>
      </c>
      <c r="B12" s="7" t="s">
        <v>75</v>
      </c>
      <c r="C12" s="8">
        <v>2</v>
      </c>
      <c r="D12" s="8">
        <v>1</v>
      </c>
      <c r="E12" s="17" t="s">
        <v>78</v>
      </c>
      <c r="F12" s="11">
        <v>19</v>
      </c>
      <c r="G12" s="11">
        <v>10</v>
      </c>
      <c r="H12" s="11">
        <v>9</v>
      </c>
      <c r="I12" s="6">
        <f>(G12+H12)*2.5</f>
        <v>47.5</v>
      </c>
      <c r="J12" s="6">
        <f>F12+I12</f>
        <v>66.5</v>
      </c>
      <c r="K12" s="6" t="s">
        <v>59</v>
      </c>
      <c r="L12" s="7" t="s">
        <v>56</v>
      </c>
    </row>
    <row r="13" spans="1:12" ht="15.75">
      <c r="A13" s="6">
        <v>7</v>
      </c>
      <c r="B13" s="7" t="s">
        <v>66</v>
      </c>
      <c r="C13" s="8">
        <v>2</v>
      </c>
      <c r="D13" s="8">
        <v>1</v>
      </c>
      <c r="E13" s="17" t="s">
        <v>69</v>
      </c>
      <c r="F13" s="11">
        <v>28</v>
      </c>
      <c r="G13" s="11">
        <v>7</v>
      </c>
      <c r="H13" s="11">
        <v>5</v>
      </c>
      <c r="I13" s="6">
        <f>(G13+H13)*2.5</f>
        <v>30</v>
      </c>
      <c r="J13" s="6">
        <f>F13+I13</f>
        <v>58</v>
      </c>
      <c r="K13" s="6" t="s">
        <v>59</v>
      </c>
      <c r="L13" s="7" t="s">
        <v>31</v>
      </c>
    </row>
    <row r="14" spans="1:12" ht="15.75">
      <c r="A14" s="6">
        <v>8</v>
      </c>
      <c r="B14" s="7" t="s">
        <v>71</v>
      </c>
      <c r="C14" s="8">
        <v>2</v>
      </c>
      <c r="D14" s="8">
        <v>1</v>
      </c>
      <c r="E14" s="17" t="s">
        <v>81</v>
      </c>
      <c r="F14" s="11">
        <v>33</v>
      </c>
      <c r="G14" s="11">
        <v>7</v>
      </c>
      <c r="H14" s="11">
        <v>2</v>
      </c>
      <c r="I14" s="6">
        <f>(G14+H14)*2.5</f>
        <v>22.5</v>
      </c>
      <c r="J14" s="6">
        <f>F14+I14</f>
        <v>55.5</v>
      </c>
      <c r="K14" s="6" t="s">
        <v>59</v>
      </c>
      <c r="L14" s="7" t="s">
        <v>56</v>
      </c>
    </row>
    <row r="15" spans="1:12" ht="15.75">
      <c r="A15" s="6">
        <v>9</v>
      </c>
      <c r="B15" s="7" t="s">
        <v>70</v>
      </c>
      <c r="C15" s="8">
        <v>2</v>
      </c>
      <c r="D15" s="8">
        <v>1</v>
      </c>
      <c r="E15" s="17" t="s">
        <v>76</v>
      </c>
      <c r="F15" s="11">
        <v>30</v>
      </c>
      <c r="G15" s="11">
        <v>5</v>
      </c>
      <c r="H15" s="11">
        <v>4</v>
      </c>
      <c r="I15" s="6">
        <f>(G15+H15)*2.5</f>
        <v>22.5</v>
      </c>
      <c r="J15" s="6">
        <f>F15+I15</f>
        <v>52.5</v>
      </c>
      <c r="K15" s="6" t="s">
        <v>59</v>
      </c>
      <c r="L15" s="7" t="s">
        <v>56</v>
      </c>
    </row>
    <row r="16" spans="1:12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2"/>
      <c r="B17" s="10"/>
      <c r="C17" s="12"/>
      <c r="D17" s="12"/>
      <c r="E17" s="12"/>
      <c r="F17" s="12"/>
      <c r="G17" s="3"/>
      <c r="H17" s="3"/>
      <c r="I17" s="3"/>
      <c r="J17" s="3"/>
      <c r="K17" s="3"/>
      <c r="L17" s="2"/>
    </row>
    <row r="18" spans="1:12" ht="15.75">
      <c r="A18" s="2"/>
      <c r="B18" s="10" t="s">
        <v>82</v>
      </c>
      <c r="C18" s="18" t="s">
        <v>60</v>
      </c>
      <c r="D18" s="18"/>
      <c r="E18" s="18"/>
      <c r="F18" s="18"/>
      <c r="G18" s="18"/>
      <c r="H18" s="18"/>
      <c r="I18" s="18"/>
      <c r="J18" s="18"/>
      <c r="K18" s="3"/>
      <c r="L18" s="2"/>
    </row>
    <row r="19" spans="1:12" ht="15.75">
      <c r="A19" s="2"/>
      <c r="B19" s="10" t="s">
        <v>11</v>
      </c>
      <c r="C19" s="18" t="s">
        <v>61</v>
      </c>
      <c r="D19" s="18"/>
      <c r="E19" s="18"/>
      <c r="F19" s="18"/>
      <c r="G19" s="18"/>
      <c r="H19" s="18"/>
      <c r="I19" s="18"/>
      <c r="J19" s="18"/>
      <c r="K19" s="3"/>
      <c r="L19" s="2"/>
    </row>
    <row r="20" spans="3:11" ht="12.75">
      <c r="C20" s="16"/>
      <c r="D20" s="16"/>
      <c r="E20" s="16"/>
      <c r="F20" s="16"/>
      <c r="G20" s="1"/>
      <c r="H20" s="1"/>
      <c r="I20" s="1"/>
      <c r="J20" s="1"/>
      <c r="K20" s="1"/>
    </row>
    <row r="21" spans="3:11" ht="12.75">
      <c r="C21" s="16"/>
      <c r="D21" s="16"/>
      <c r="E21" s="16"/>
      <c r="F21" s="16"/>
      <c r="G21" s="1"/>
      <c r="H21" s="1"/>
      <c r="I21" s="1"/>
      <c r="J21" s="1"/>
      <c r="K21" s="1"/>
    </row>
  </sheetData>
  <sheetProtection/>
  <mergeCells count="8">
    <mergeCell ref="C20:F20"/>
    <mergeCell ref="C21:F21"/>
    <mergeCell ref="A3:L3"/>
    <mergeCell ref="A4:L4"/>
    <mergeCell ref="B5:E5"/>
    <mergeCell ref="C17:F17"/>
    <mergeCell ref="C18:J18"/>
    <mergeCell ref="C19:J19"/>
  </mergeCells>
  <dataValidations count="1">
    <dataValidation allowBlank="1" showInputMessage="1" showErrorMessage="1" prompt="Ф.И.О. полностью" sqref="L7:L15 B7:B15"/>
  </dataValidation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9"/>
  <sheetViews>
    <sheetView tabSelected="1" zoomScalePageLayoutView="0" workbookViewId="0" topLeftCell="A1">
      <selection activeCell="C16" sqref="C16:J16"/>
    </sheetView>
  </sheetViews>
  <sheetFormatPr defaultColWidth="9.00390625" defaultRowHeight="12.75"/>
  <cols>
    <col min="1" max="1" width="7.25390625" style="0" customWidth="1"/>
    <col min="2" max="2" width="40.00390625" style="0" customWidth="1"/>
    <col min="4" max="4" width="12.125" style="0" customWidth="1"/>
    <col min="5" max="5" width="11.875" style="0" customWidth="1"/>
    <col min="6" max="7" width="13.00390625" style="0" customWidth="1"/>
    <col min="8" max="9" width="14.625" style="0" customWidth="1"/>
    <col min="10" max="10" width="17.00390625" style="0" customWidth="1"/>
    <col min="11" max="11" width="13.125" style="0" customWidth="1"/>
    <col min="12" max="12" width="42.75390625" style="0" customWidth="1"/>
  </cols>
  <sheetData>
    <row r="3" spans="1:12" ht="37.5" customHeight="1">
      <c r="A3" s="13" t="s">
        <v>83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.75">
      <c r="A5" s="2"/>
      <c r="B5" s="12" t="s">
        <v>84</v>
      </c>
      <c r="C5" s="12"/>
      <c r="D5" s="12"/>
      <c r="E5" s="12"/>
      <c r="F5" s="2"/>
      <c r="G5" s="2"/>
      <c r="H5" s="2"/>
      <c r="I5" s="2"/>
      <c r="J5" s="2"/>
      <c r="K5" s="2"/>
      <c r="L5" s="2"/>
    </row>
    <row r="6" spans="1:12" ht="63">
      <c r="A6" s="4" t="s">
        <v>0</v>
      </c>
      <c r="B6" s="5" t="s">
        <v>4</v>
      </c>
      <c r="C6" s="6" t="s">
        <v>1</v>
      </c>
      <c r="D6" s="5" t="s">
        <v>10</v>
      </c>
      <c r="E6" s="6" t="s">
        <v>2</v>
      </c>
      <c r="F6" s="5" t="s">
        <v>6</v>
      </c>
      <c r="G6" s="5" t="s">
        <v>12</v>
      </c>
      <c r="H6" s="5" t="s">
        <v>8</v>
      </c>
      <c r="I6" s="5" t="s">
        <v>15</v>
      </c>
      <c r="J6" s="5" t="s">
        <v>5</v>
      </c>
      <c r="K6" s="5" t="s">
        <v>7</v>
      </c>
      <c r="L6" s="5" t="s">
        <v>3</v>
      </c>
    </row>
    <row r="7" spans="1:12" ht="15.75">
      <c r="A7" s="6">
        <v>1</v>
      </c>
      <c r="B7" s="7" t="s">
        <v>87</v>
      </c>
      <c r="C7" s="8">
        <v>2</v>
      </c>
      <c r="D7" s="8">
        <v>1</v>
      </c>
      <c r="E7" s="17" t="s">
        <v>89</v>
      </c>
      <c r="F7" s="11">
        <v>38</v>
      </c>
      <c r="G7" s="11">
        <v>9</v>
      </c>
      <c r="H7" s="11">
        <v>8.1</v>
      </c>
      <c r="I7" s="6">
        <f>(G7+H7)*3</f>
        <v>51.300000000000004</v>
      </c>
      <c r="J7" s="6">
        <f>F7+I7</f>
        <v>89.30000000000001</v>
      </c>
      <c r="K7" s="6" t="s">
        <v>57</v>
      </c>
      <c r="L7" s="7" t="s">
        <v>31</v>
      </c>
    </row>
    <row r="8" spans="1:12" ht="15.75">
      <c r="A8" s="6">
        <v>2</v>
      </c>
      <c r="B8" s="7" t="s">
        <v>86</v>
      </c>
      <c r="C8" s="8">
        <v>2</v>
      </c>
      <c r="D8" s="8">
        <v>1</v>
      </c>
      <c r="E8" s="17" t="s">
        <v>90</v>
      </c>
      <c r="F8" s="11">
        <v>36.5</v>
      </c>
      <c r="G8" s="11">
        <v>8</v>
      </c>
      <c r="H8" s="11">
        <v>8.6</v>
      </c>
      <c r="I8" s="6">
        <f>(G8+H8)*3</f>
        <v>49.800000000000004</v>
      </c>
      <c r="J8" s="6">
        <f>F8+I8</f>
        <v>86.30000000000001</v>
      </c>
      <c r="K8" s="6" t="s">
        <v>58</v>
      </c>
      <c r="L8" s="7" t="s">
        <v>31</v>
      </c>
    </row>
    <row r="9" spans="1:12" ht="15.75">
      <c r="A9" s="6">
        <v>3</v>
      </c>
      <c r="B9" s="7" t="s">
        <v>92</v>
      </c>
      <c r="C9" s="8">
        <v>2</v>
      </c>
      <c r="D9" s="8">
        <v>1</v>
      </c>
      <c r="E9" s="17" t="s">
        <v>95</v>
      </c>
      <c r="F9" s="11">
        <v>34</v>
      </c>
      <c r="G9" s="11">
        <v>7</v>
      </c>
      <c r="H9" s="11">
        <v>9</v>
      </c>
      <c r="I9" s="6">
        <f>(G9+H9)*3</f>
        <v>48</v>
      </c>
      <c r="J9" s="6">
        <f>F9+I9</f>
        <v>82</v>
      </c>
      <c r="K9" s="6" t="s">
        <v>59</v>
      </c>
      <c r="L9" s="7" t="s">
        <v>31</v>
      </c>
    </row>
    <row r="10" spans="1:12" ht="15.75">
      <c r="A10" s="6">
        <v>4</v>
      </c>
      <c r="B10" s="7" t="s">
        <v>93</v>
      </c>
      <c r="C10" s="8">
        <v>2</v>
      </c>
      <c r="D10" s="8">
        <v>1</v>
      </c>
      <c r="E10" s="17" t="s">
        <v>96</v>
      </c>
      <c r="F10" s="11">
        <v>27.5</v>
      </c>
      <c r="G10" s="11">
        <v>10</v>
      </c>
      <c r="H10" s="11">
        <v>6.3</v>
      </c>
      <c r="I10" s="6">
        <f>(G10+H10)*3</f>
        <v>48.900000000000006</v>
      </c>
      <c r="J10" s="6">
        <f>F10+I10</f>
        <v>76.4</v>
      </c>
      <c r="K10" s="6" t="s">
        <v>59</v>
      </c>
      <c r="L10" s="7" t="s">
        <v>56</v>
      </c>
    </row>
    <row r="11" spans="1:12" ht="15.75">
      <c r="A11" s="6">
        <v>5</v>
      </c>
      <c r="B11" s="7" t="s">
        <v>91</v>
      </c>
      <c r="C11" s="8">
        <v>2</v>
      </c>
      <c r="D11" s="8">
        <v>1</v>
      </c>
      <c r="E11" s="17" t="s">
        <v>94</v>
      </c>
      <c r="F11" s="11">
        <v>17.5</v>
      </c>
      <c r="G11" s="11">
        <v>8</v>
      </c>
      <c r="H11" s="11">
        <v>8.8</v>
      </c>
      <c r="I11" s="6">
        <f>(G11+H11)*3</f>
        <v>50.400000000000006</v>
      </c>
      <c r="J11" s="6">
        <f>F11+I11</f>
        <v>67.9</v>
      </c>
      <c r="K11" s="6" t="s">
        <v>59</v>
      </c>
      <c r="L11" s="7" t="s">
        <v>56</v>
      </c>
    </row>
    <row r="12" spans="1:12" ht="15.75">
      <c r="A12" s="6">
        <v>6</v>
      </c>
      <c r="B12" s="7" t="s">
        <v>85</v>
      </c>
      <c r="C12" s="8">
        <v>2</v>
      </c>
      <c r="D12" s="8">
        <v>1</v>
      </c>
      <c r="E12" s="17" t="s">
        <v>88</v>
      </c>
      <c r="F12" s="11">
        <v>14</v>
      </c>
      <c r="G12" s="11">
        <v>7</v>
      </c>
      <c r="H12" s="11">
        <v>4.4</v>
      </c>
      <c r="I12" s="6">
        <f>(G12+H12)*3</f>
        <v>34.2</v>
      </c>
      <c r="J12" s="6">
        <f>F12+I12</f>
        <v>48.2</v>
      </c>
      <c r="K12" s="6" t="s">
        <v>59</v>
      </c>
      <c r="L12" s="7" t="s">
        <v>31</v>
      </c>
    </row>
    <row r="13" spans="1:12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>
      <c r="A15" s="2"/>
      <c r="B15" s="10" t="s">
        <v>9</v>
      </c>
      <c r="C15" s="18" t="s">
        <v>60</v>
      </c>
      <c r="D15" s="18"/>
      <c r="E15" s="18"/>
      <c r="F15" s="18"/>
      <c r="G15" s="18"/>
      <c r="H15" s="18"/>
      <c r="I15" s="18"/>
      <c r="J15" s="18"/>
      <c r="K15" s="3"/>
      <c r="L15" s="2"/>
    </row>
    <row r="16" spans="1:12" ht="15.75">
      <c r="A16" s="2"/>
      <c r="B16" s="10" t="s">
        <v>11</v>
      </c>
      <c r="C16" s="18" t="s">
        <v>61</v>
      </c>
      <c r="D16" s="18"/>
      <c r="E16" s="18"/>
      <c r="F16" s="18"/>
      <c r="G16" s="18"/>
      <c r="H16" s="18"/>
      <c r="I16" s="18"/>
      <c r="J16" s="18"/>
      <c r="K16" s="3"/>
      <c r="L16" s="2"/>
    </row>
    <row r="17" spans="1:12" ht="15.75">
      <c r="A17" s="2"/>
      <c r="B17" s="2"/>
      <c r="C17" s="12"/>
      <c r="D17" s="12"/>
      <c r="E17" s="12"/>
      <c r="F17" s="12"/>
      <c r="G17" s="3"/>
      <c r="H17" s="3"/>
      <c r="I17" s="3"/>
      <c r="J17" s="3"/>
      <c r="K17" s="3"/>
      <c r="L17" s="2"/>
    </row>
    <row r="18" spans="3:11" ht="12.75">
      <c r="C18" s="16"/>
      <c r="D18" s="16"/>
      <c r="E18" s="16"/>
      <c r="F18" s="16"/>
      <c r="G18" s="1"/>
      <c r="H18" s="1"/>
      <c r="I18" s="1"/>
      <c r="J18" s="1"/>
      <c r="K18" s="1"/>
    </row>
    <row r="19" spans="3:11" ht="12.75">
      <c r="C19" s="16"/>
      <c r="D19" s="16"/>
      <c r="E19" s="16"/>
      <c r="F19" s="16"/>
      <c r="G19" s="1"/>
      <c r="H19" s="1"/>
      <c r="I19" s="1"/>
      <c r="J19" s="1"/>
      <c r="K19" s="1"/>
    </row>
  </sheetData>
  <sheetProtection/>
  <mergeCells count="8">
    <mergeCell ref="C18:F18"/>
    <mergeCell ref="C19:F19"/>
    <mergeCell ref="A3:L3"/>
    <mergeCell ref="A4:L4"/>
    <mergeCell ref="B5:E5"/>
    <mergeCell ref="C17:F17"/>
    <mergeCell ref="C15:J15"/>
    <mergeCell ref="C16:J16"/>
  </mergeCells>
  <dataValidations count="1">
    <dataValidation allowBlank="1" showInputMessage="1" showErrorMessage="1" prompt="Ф.И.О. полностью" sqref="L7:L12 B7:B12"/>
  </dataValidation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ПК-7</cp:lastModifiedBy>
  <cp:lastPrinted>2016-08-31T08:05:44Z</cp:lastPrinted>
  <dcterms:created xsi:type="dcterms:W3CDTF">2002-01-01T00:17:04Z</dcterms:created>
  <dcterms:modified xsi:type="dcterms:W3CDTF">2023-10-27T09:13:15Z</dcterms:modified>
  <cp:category/>
  <cp:version/>
  <cp:contentType/>
  <cp:contentStatus/>
</cp:coreProperties>
</file>