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C49D9584-C6FA-4E92-92EF-F609DC647AB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Q32" i="1" s="1"/>
  <c r="R32" i="1" s="1"/>
  <c r="Q31" i="1"/>
  <c r="R31" i="1" s="1"/>
  <c r="P31" i="1"/>
  <c r="P30" i="1"/>
  <c r="Q30" i="1" s="1"/>
  <c r="R30" i="1" s="1"/>
  <c r="P29" i="1"/>
  <c r="Q29" i="1" s="1"/>
  <c r="R29" i="1" s="1"/>
  <c r="P28" i="1"/>
  <c r="Q28" i="1" s="1"/>
  <c r="R28" i="1" s="1"/>
  <c r="P27" i="1"/>
  <c r="Q27" i="1" s="1"/>
  <c r="R27" i="1" s="1"/>
  <c r="P26" i="1"/>
  <c r="Q26" i="1" s="1"/>
  <c r="R26" i="1" s="1"/>
  <c r="P25" i="1"/>
  <c r="Q25" i="1" s="1"/>
  <c r="R25" i="1" s="1"/>
  <c r="Q24" i="1"/>
  <c r="R24" i="1" s="1"/>
  <c r="P24" i="1"/>
  <c r="P23" i="1"/>
  <c r="Q23" i="1" s="1"/>
  <c r="R23" i="1" s="1"/>
  <c r="P22" i="1"/>
  <c r="Q22" i="1" s="1"/>
  <c r="R22" i="1" s="1"/>
  <c r="P21" i="1"/>
  <c r="Q21" i="1" s="1"/>
  <c r="R21" i="1" s="1"/>
  <c r="P20" i="1"/>
  <c r="Q20" i="1" s="1"/>
  <c r="R20" i="1" s="1"/>
  <c r="P19" i="1"/>
  <c r="Q19" i="1" s="1"/>
  <c r="R19" i="1" s="1"/>
  <c r="P18" i="1"/>
  <c r="Q18" i="1" s="1"/>
  <c r="R18" i="1" s="1"/>
  <c r="P17" i="1"/>
  <c r="Q17" i="1" s="1"/>
  <c r="R17" i="1" s="1"/>
  <c r="P16" i="1"/>
  <c r="Q16" i="1" s="1"/>
  <c r="R16" i="1" s="1"/>
  <c r="Q15" i="1"/>
  <c r="R15" i="1" s="1"/>
  <c r="P15" i="1"/>
  <c r="P14" i="1"/>
  <c r="Q14" i="1" s="1"/>
  <c r="R14" i="1" s="1"/>
  <c r="P13" i="1"/>
  <c r="Q13" i="1" s="1"/>
  <c r="R13" i="1" s="1"/>
  <c r="P12" i="1"/>
  <c r="Q12" i="1" s="1"/>
  <c r="R12" i="1" s="1"/>
  <c r="P11" i="1"/>
  <c r="Q11" i="1" s="1"/>
  <c r="R11" i="1" s="1"/>
  <c r="P10" i="1"/>
  <c r="Q10" i="1" s="1"/>
  <c r="R10" i="1" s="1"/>
  <c r="P9" i="1"/>
  <c r="Q9" i="1" s="1"/>
  <c r="R9" i="1" s="1"/>
  <c r="Q8" i="1"/>
  <c r="R8" i="1" s="1"/>
  <c r="P8" i="1"/>
  <c r="P7" i="1"/>
  <c r="Q7" i="1" s="1"/>
  <c r="R7" i="1" s="1"/>
  <c r="P6" i="1"/>
  <c r="Q6" i="1" s="1"/>
  <c r="R6" i="1" s="1"/>
</calcChain>
</file>

<file path=xl/sharedStrings.xml><?xml version="1.0" encoding="utf-8"?>
<sst xmlns="http://schemas.openxmlformats.org/spreadsheetml/2006/main" count="65" uniqueCount="39">
  <si>
    <t>ФОРМА 3. ВЕДОМОСТЬ КОНТРОЛЯ ЗА РАЦИОНОМ ПИТАНИЯ</t>
  </si>
  <si>
    <t xml:space="preserve"> 2022г</t>
  </si>
  <si>
    <t>Наименование      группы               продуктов</t>
  </si>
  <si>
    <t>ед. изм.</t>
  </si>
  <si>
    <t>Рекомендуемое количество продуктов(нетто) в день на одного ребенка в зависимости от возраста 60%</t>
  </si>
  <si>
    <t>Фактически выдано продуктов в нетто (всего) на одного человека</t>
  </si>
  <si>
    <t>В среднем за  12  дней</t>
  </si>
  <si>
    <t>В среднем за  1 день</t>
  </si>
  <si>
    <t>Отклоне-ние от нормы в % (+/-)</t>
  </si>
  <si>
    <t>12-18 лет</t>
  </si>
  <si>
    <t>Мясо</t>
  </si>
  <si>
    <t>гр</t>
  </si>
  <si>
    <t>0</t>
  </si>
  <si>
    <t>Птица</t>
  </si>
  <si>
    <t>Субпродукты</t>
  </si>
  <si>
    <t>Рыба</t>
  </si>
  <si>
    <t>Яйцо</t>
  </si>
  <si>
    <t>Молоко</t>
  </si>
  <si>
    <t>Кисломолочные продукты</t>
  </si>
  <si>
    <t>Творог</t>
  </si>
  <si>
    <t>Сметана</t>
  </si>
  <si>
    <t>Сыр</t>
  </si>
  <si>
    <t>Масло сливочное</t>
  </si>
  <si>
    <t>Масло растительное</t>
  </si>
  <si>
    <t>Макаронные изделия</t>
  </si>
  <si>
    <t>Крупы, бобовые</t>
  </si>
  <si>
    <t>Сахар</t>
  </si>
  <si>
    <t>Кондитерские и выпеч-ные изделия</t>
  </si>
  <si>
    <t>Картофель</t>
  </si>
  <si>
    <t>Овощи</t>
  </si>
  <si>
    <t>Сухофрукты</t>
  </si>
  <si>
    <t>Чай</t>
  </si>
  <si>
    <t>Кофейный напиток, какао</t>
  </si>
  <si>
    <t>Фрукты свежие</t>
  </si>
  <si>
    <t>Сок</t>
  </si>
  <si>
    <t>Соль</t>
  </si>
  <si>
    <t>Мука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</si>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</sst>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workbookViewId="0">
      <selection activeCell="N11" sqref="N11"/>
    </sheetView>
  </sheetViews>
  <sheetFormatPr defaultColWidth="9.1796875" defaultRowHeight="14" x14ac:dyDescent="0.3"/>
  <cols>
    <col min="1" max="1" width="17.81640625" style="1" customWidth="1"/>
    <col min="2" max="2" width="6" style="1" customWidth="1"/>
    <col min="3" max="3" width="13.1796875" style="1" customWidth="1"/>
    <col min="4" max="4" width="5.81640625" style="1" customWidth="1"/>
    <col min="5" max="5" width="5.453125" style="1" customWidth="1"/>
    <col min="6" max="6" width="5.26953125" style="1" customWidth="1"/>
    <col min="7" max="8" width="5.7265625" style="1" customWidth="1"/>
    <col min="9" max="9" width="6" style="1" customWidth="1"/>
    <col min="10" max="10" width="5.453125" style="1" customWidth="1"/>
    <col min="11" max="11" width="6.1796875" style="1" customWidth="1"/>
    <col min="12" max="12" width="6" style="1" customWidth="1"/>
    <col min="13" max="13" width="5.7265625" style="1" customWidth="1"/>
    <col min="14" max="14" width="6.453125" style="1" customWidth="1"/>
    <col min="15" max="15" width="5.453125" style="1" customWidth="1"/>
    <col min="16" max="16" width="8" style="1" customWidth="1"/>
    <col min="17" max="17" width="7.54296875" style="1" customWidth="1"/>
    <col min="18" max="18" width="8.453125" style="1" customWidth="1"/>
    <col min="19" max="16384" width="9.1796875" style="1"/>
  </cols>
  <sheetData>
    <row r="1" spans="1:18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4.5" thickBo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" customHeight="1" x14ac:dyDescent="0.3">
      <c r="A3" s="21" t="s">
        <v>2</v>
      </c>
      <c r="B3" s="24" t="s">
        <v>3</v>
      </c>
      <c r="C3" s="26" t="s">
        <v>4</v>
      </c>
      <c r="D3" s="28" t="s">
        <v>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2" t="s">
        <v>6</v>
      </c>
      <c r="Q3" s="32" t="s">
        <v>7</v>
      </c>
      <c r="R3" s="32" t="s">
        <v>8</v>
      </c>
    </row>
    <row r="4" spans="1:18" ht="62.25" customHeight="1" thickBot="1" x14ac:dyDescent="0.35">
      <c r="A4" s="22"/>
      <c r="B4" s="25"/>
      <c r="C4" s="27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3"/>
      <c r="Q4" s="33"/>
      <c r="R4" s="33"/>
    </row>
    <row r="5" spans="1:18" ht="25.5" customHeight="1" thickBot="1" x14ac:dyDescent="0.35">
      <c r="A5" s="23"/>
      <c r="B5" s="35" t="s">
        <v>9</v>
      </c>
      <c r="C5" s="36"/>
      <c r="D5" s="2">
        <v>1</v>
      </c>
      <c r="E5" s="3">
        <v>2</v>
      </c>
      <c r="F5" s="2">
        <v>3</v>
      </c>
      <c r="G5" s="3">
        <v>4</v>
      </c>
      <c r="H5" s="2">
        <v>5</v>
      </c>
      <c r="I5" s="3">
        <v>6</v>
      </c>
      <c r="J5" s="2">
        <v>7</v>
      </c>
      <c r="K5" s="3">
        <v>8</v>
      </c>
      <c r="L5" s="2">
        <v>9</v>
      </c>
      <c r="M5" s="3">
        <v>10</v>
      </c>
      <c r="N5" s="2">
        <v>11</v>
      </c>
      <c r="O5" s="3">
        <v>12</v>
      </c>
      <c r="P5" s="34"/>
      <c r="Q5" s="34"/>
      <c r="R5" s="34"/>
    </row>
    <row r="6" spans="1:18" ht="14.5" thickBot="1" x14ac:dyDescent="0.35">
      <c r="A6" s="4" t="s">
        <v>10</v>
      </c>
      <c r="B6" s="5" t="s">
        <v>11</v>
      </c>
      <c r="C6" s="6">
        <v>46.8</v>
      </c>
      <c r="D6" s="7">
        <v>89</v>
      </c>
      <c r="E6" s="8">
        <v>79</v>
      </c>
      <c r="F6" s="8">
        <v>20</v>
      </c>
      <c r="G6" s="8">
        <v>0</v>
      </c>
      <c r="H6" s="8">
        <v>24</v>
      </c>
      <c r="I6" s="8">
        <v>134</v>
      </c>
      <c r="J6" s="8">
        <v>81</v>
      </c>
      <c r="K6" s="9" t="s">
        <v>12</v>
      </c>
      <c r="L6" s="8">
        <v>0</v>
      </c>
      <c r="M6" s="8">
        <v>46</v>
      </c>
      <c r="N6" s="8">
        <v>0</v>
      </c>
      <c r="O6" s="8">
        <v>119</v>
      </c>
      <c r="P6" s="10">
        <f t="shared" ref="P6:P32" si="0">SUM(D6:O6)</f>
        <v>592</v>
      </c>
      <c r="Q6" s="10">
        <f>P6/12</f>
        <v>49.333333333333336</v>
      </c>
      <c r="R6" s="10">
        <f t="shared" ref="R6:R32" si="1">Q6*100/C6-100</f>
        <v>5.413105413105427</v>
      </c>
    </row>
    <row r="7" spans="1:18" ht="14.5" thickBot="1" x14ac:dyDescent="0.35">
      <c r="A7" s="11" t="s">
        <v>13</v>
      </c>
      <c r="B7" s="12" t="s">
        <v>11</v>
      </c>
      <c r="C7" s="13">
        <v>31.8</v>
      </c>
      <c r="D7" s="14">
        <v>0</v>
      </c>
      <c r="E7" s="15">
        <v>16</v>
      </c>
      <c r="F7" s="15">
        <v>132</v>
      </c>
      <c r="G7" s="15">
        <v>92</v>
      </c>
      <c r="H7" s="15">
        <v>74</v>
      </c>
      <c r="I7" s="15">
        <v>0</v>
      </c>
      <c r="J7" s="15">
        <v>0</v>
      </c>
      <c r="K7" s="15">
        <v>0</v>
      </c>
      <c r="L7" s="15">
        <v>32</v>
      </c>
      <c r="M7" s="15">
        <v>75</v>
      </c>
      <c r="N7" s="15">
        <v>106</v>
      </c>
      <c r="O7" s="15">
        <v>0</v>
      </c>
      <c r="P7" s="10">
        <f t="shared" si="0"/>
        <v>527</v>
      </c>
      <c r="Q7" s="10">
        <f t="shared" ref="Q7:Q31" si="2">P7/12</f>
        <v>43.916666666666664</v>
      </c>
      <c r="R7" s="10">
        <f t="shared" si="1"/>
        <v>38.102725366876285</v>
      </c>
    </row>
    <row r="8" spans="1:18" ht="14.5" thickBot="1" x14ac:dyDescent="0.35">
      <c r="A8" s="11" t="s">
        <v>14</v>
      </c>
      <c r="B8" s="12" t="s">
        <v>11</v>
      </c>
      <c r="C8" s="13">
        <v>24</v>
      </c>
      <c r="D8" s="14">
        <v>0</v>
      </c>
      <c r="E8" s="15">
        <v>0</v>
      </c>
      <c r="F8" s="15">
        <v>108</v>
      </c>
      <c r="G8" s="15">
        <v>0</v>
      </c>
      <c r="H8" s="15">
        <v>0</v>
      </c>
      <c r="I8" s="15">
        <v>0</v>
      </c>
      <c r="J8" s="15">
        <v>0</v>
      </c>
      <c r="K8" s="15">
        <v>98</v>
      </c>
      <c r="L8" s="15">
        <v>0</v>
      </c>
      <c r="M8" s="15">
        <v>0</v>
      </c>
      <c r="N8" s="15">
        <v>0</v>
      </c>
      <c r="O8" s="15">
        <v>0</v>
      </c>
      <c r="P8" s="10">
        <f t="shared" si="0"/>
        <v>206</v>
      </c>
      <c r="Q8" s="10">
        <f t="shared" si="2"/>
        <v>17.166666666666668</v>
      </c>
      <c r="R8" s="10">
        <f t="shared" si="1"/>
        <v>-28.472222222222214</v>
      </c>
    </row>
    <row r="9" spans="1:18" ht="14.5" thickBot="1" x14ac:dyDescent="0.35">
      <c r="A9" s="11" t="s">
        <v>15</v>
      </c>
      <c r="B9" s="12" t="s">
        <v>11</v>
      </c>
      <c r="C9" s="13">
        <v>46.2</v>
      </c>
      <c r="D9" s="14">
        <v>0</v>
      </c>
      <c r="E9" s="15">
        <v>0</v>
      </c>
      <c r="F9" s="15">
        <v>0</v>
      </c>
      <c r="G9" s="15">
        <v>0</v>
      </c>
      <c r="H9" s="15">
        <v>121</v>
      </c>
      <c r="I9" s="15">
        <v>126</v>
      </c>
      <c r="J9" s="15">
        <v>0</v>
      </c>
      <c r="K9" s="15">
        <v>26</v>
      </c>
      <c r="L9" s="15">
        <v>74</v>
      </c>
      <c r="M9" s="15">
        <v>0</v>
      </c>
      <c r="N9" s="15">
        <v>0</v>
      </c>
      <c r="O9" s="15">
        <v>104</v>
      </c>
      <c r="P9" s="10">
        <f t="shared" si="0"/>
        <v>451</v>
      </c>
      <c r="Q9" s="10">
        <f t="shared" si="2"/>
        <v>37.583333333333336</v>
      </c>
      <c r="R9" s="10">
        <f t="shared" si="1"/>
        <v>-18.650793650793659</v>
      </c>
    </row>
    <row r="10" spans="1:18" ht="14.5" thickBot="1" x14ac:dyDescent="0.35">
      <c r="A10" s="11" t="s">
        <v>16</v>
      </c>
      <c r="B10" s="12" t="s">
        <v>11</v>
      </c>
      <c r="C10" s="13">
        <v>24</v>
      </c>
      <c r="D10" s="14">
        <v>44</v>
      </c>
      <c r="E10" s="15">
        <v>15</v>
      </c>
      <c r="F10" s="15">
        <v>5</v>
      </c>
      <c r="G10" s="15">
        <v>11</v>
      </c>
      <c r="H10" s="15">
        <v>7.5</v>
      </c>
      <c r="I10" s="15">
        <v>17.5</v>
      </c>
      <c r="J10" s="15">
        <v>0</v>
      </c>
      <c r="K10" s="15">
        <v>43</v>
      </c>
      <c r="L10" s="15">
        <v>52</v>
      </c>
      <c r="M10" s="15">
        <v>26.3</v>
      </c>
      <c r="N10" s="15">
        <v>5.5</v>
      </c>
      <c r="O10" s="15">
        <v>12</v>
      </c>
      <c r="P10" s="10">
        <f t="shared" si="0"/>
        <v>238.8</v>
      </c>
      <c r="Q10" s="10">
        <f t="shared" si="2"/>
        <v>19.900000000000002</v>
      </c>
      <c r="R10" s="10">
        <f t="shared" si="1"/>
        <v>-17.083333333333329</v>
      </c>
    </row>
    <row r="11" spans="1:18" ht="14.5" thickBot="1" x14ac:dyDescent="0.35">
      <c r="A11" s="11" t="s">
        <v>17</v>
      </c>
      <c r="B11" s="12" t="s">
        <v>11</v>
      </c>
      <c r="C11" s="13">
        <v>210</v>
      </c>
      <c r="D11" s="14">
        <v>167</v>
      </c>
      <c r="E11" s="15">
        <v>199</v>
      </c>
      <c r="F11" s="15">
        <v>0</v>
      </c>
      <c r="G11" s="15">
        <v>0</v>
      </c>
      <c r="H11" s="15">
        <v>125</v>
      </c>
      <c r="I11" s="15">
        <v>53</v>
      </c>
      <c r="J11" s="15">
        <v>207</v>
      </c>
      <c r="K11" s="15">
        <v>114</v>
      </c>
      <c r="L11" s="15">
        <v>152</v>
      </c>
      <c r="M11" s="15">
        <v>38.299999999999997</v>
      </c>
      <c r="N11" s="15">
        <v>215</v>
      </c>
      <c r="O11" s="15">
        <v>0</v>
      </c>
      <c r="P11" s="10">
        <f t="shared" si="0"/>
        <v>1270.3</v>
      </c>
      <c r="Q11" s="10">
        <f t="shared" si="2"/>
        <v>105.85833333333333</v>
      </c>
      <c r="R11" s="10">
        <f t="shared" si="1"/>
        <v>-49.591269841269842</v>
      </c>
    </row>
    <row r="12" spans="1:18" ht="25.5" customHeight="1" thickBot="1" x14ac:dyDescent="0.35">
      <c r="A12" s="16" t="s">
        <v>18</v>
      </c>
      <c r="B12" s="12" t="s">
        <v>11</v>
      </c>
      <c r="C12" s="13">
        <v>108</v>
      </c>
      <c r="D12" s="14">
        <v>0</v>
      </c>
      <c r="E12" s="14">
        <v>110</v>
      </c>
      <c r="F12" s="14">
        <v>0</v>
      </c>
      <c r="G12" s="14">
        <v>0</v>
      </c>
      <c r="H12" s="14">
        <v>0</v>
      </c>
      <c r="I12" s="14">
        <v>207</v>
      </c>
      <c r="J12" s="14">
        <v>0</v>
      </c>
      <c r="K12" s="14">
        <v>0</v>
      </c>
      <c r="L12" s="14">
        <v>110</v>
      </c>
      <c r="M12" s="14">
        <v>0</v>
      </c>
      <c r="N12" s="14">
        <v>0</v>
      </c>
      <c r="O12" s="14">
        <v>196</v>
      </c>
      <c r="P12" s="10">
        <f t="shared" si="0"/>
        <v>623</v>
      </c>
      <c r="Q12" s="10">
        <f t="shared" si="2"/>
        <v>51.916666666666664</v>
      </c>
      <c r="R12" s="10">
        <f>Q12*100/C12-100</f>
        <v>-51.92901234567902</v>
      </c>
    </row>
    <row r="13" spans="1:18" ht="14.5" thickBot="1" x14ac:dyDescent="0.35">
      <c r="A13" s="11" t="s">
        <v>19</v>
      </c>
      <c r="B13" s="12" t="s">
        <v>11</v>
      </c>
      <c r="C13" s="13">
        <v>36</v>
      </c>
      <c r="D13" s="14">
        <v>0</v>
      </c>
      <c r="E13" s="14">
        <v>0</v>
      </c>
      <c r="F13" s="14">
        <v>0</v>
      </c>
      <c r="G13" s="14">
        <v>188</v>
      </c>
      <c r="H13" s="14">
        <v>36</v>
      </c>
      <c r="I13" s="14">
        <v>0</v>
      </c>
      <c r="J13" s="14">
        <v>0</v>
      </c>
      <c r="K13" s="14">
        <v>0</v>
      </c>
      <c r="L13" s="14">
        <v>0</v>
      </c>
      <c r="M13" s="14">
        <v>188</v>
      </c>
      <c r="N13" s="14">
        <v>38</v>
      </c>
      <c r="O13" s="14">
        <v>0</v>
      </c>
      <c r="P13" s="10">
        <f t="shared" si="0"/>
        <v>450</v>
      </c>
      <c r="Q13" s="10">
        <f t="shared" si="2"/>
        <v>37.5</v>
      </c>
      <c r="R13" s="10">
        <f t="shared" si="1"/>
        <v>4.1666666666666714</v>
      </c>
    </row>
    <row r="14" spans="1:18" ht="14.5" thickBot="1" x14ac:dyDescent="0.35">
      <c r="A14" s="11" t="s">
        <v>20</v>
      </c>
      <c r="B14" s="12" t="s">
        <v>11</v>
      </c>
      <c r="C14" s="13">
        <v>6</v>
      </c>
      <c r="D14" s="14">
        <v>0</v>
      </c>
      <c r="E14" s="14">
        <v>10</v>
      </c>
      <c r="F14" s="14">
        <v>10</v>
      </c>
      <c r="G14" s="14">
        <v>8</v>
      </c>
      <c r="H14" s="14">
        <v>10</v>
      </c>
      <c r="I14" s="14">
        <v>0</v>
      </c>
      <c r="J14" s="14">
        <v>0</v>
      </c>
      <c r="K14" s="14">
        <v>0</v>
      </c>
      <c r="L14" s="14">
        <v>0</v>
      </c>
      <c r="M14" s="14">
        <v>8</v>
      </c>
      <c r="N14" s="14">
        <v>10</v>
      </c>
      <c r="O14" s="14">
        <v>0</v>
      </c>
      <c r="P14" s="10">
        <f t="shared" si="0"/>
        <v>56</v>
      </c>
      <c r="Q14" s="10">
        <f t="shared" si="2"/>
        <v>4.666666666666667</v>
      </c>
      <c r="R14" s="10">
        <f t="shared" si="1"/>
        <v>-22.222222222222214</v>
      </c>
    </row>
    <row r="15" spans="1:18" ht="14.5" thickBot="1" x14ac:dyDescent="0.35">
      <c r="A15" s="11" t="s">
        <v>21</v>
      </c>
      <c r="B15" s="12" t="s">
        <v>11</v>
      </c>
      <c r="C15" s="13">
        <v>9</v>
      </c>
      <c r="D15" s="14">
        <v>27</v>
      </c>
      <c r="E15" s="14">
        <v>0</v>
      </c>
      <c r="F15" s="14">
        <v>0</v>
      </c>
      <c r="G15" s="14">
        <v>16</v>
      </c>
      <c r="H15" s="14">
        <v>0</v>
      </c>
      <c r="I15" s="14">
        <v>0</v>
      </c>
      <c r="J15" s="14">
        <v>21</v>
      </c>
      <c r="K15" s="14">
        <v>0</v>
      </c>
      <c r="L15" s="14">
        <v>0</v>
      </c>
      <c r="M15" s="14">
        <v>0</v>
      </c>
      <c r="N15" s="14">
        <v>27</v>
      </c>
      <c r="O15" s="14">
        <v>0</v>
      </c>
      <c r="P15" s="10">
        <f t="shared" si="0"/>
        <v>91</v>
      </c>
      <c r="Q15" s="10">
        <f t="shared" si="2"/>
        <v>7.583333333333333</v>
      </c>
      <c r="R15" s="10">
        <f t="shared" si="1"/>
        <v>-15.740740740740748</v>
      </c>
    </row>
    <row r="16" spans="1:18" ht="14.5" thickBot="1" x14ac:dyDescent="0.35">
      <c r="A16" s="11" t="s">
        <v>22</v>
      </c>
      <c r="B16" s="12" t="s">
        <v>11</v>
      </c>
      <c r="C16" s="13">
        <v>21</v>
      </c>
      <c r="D16" s="14">
        <v>34</v>
      </c>
      <c r="E16" s="14">
        <v>14</v>
      </c>
      <c r="F16" s="14">
        <v>14.6</v>
      </c>
      <c r="G16" s="14">
        <v>37</v>
      </c>
      <c r="H16" s="14">
        <v>17</v>
      </c>
      <c r="I16" s="14">
        <v>13</v>
      </c>
      <c r="J16" s="14">
        <v>27</v>
      </c>
      <c r="K16" s="14">
        <v>23</v>
      </c>
      <c r="L16" s="14">
        <v>12.8</v>
      </c>
      <c r="M16" s="14">
        <v>16</v>
      </c>
      <c r="N16" s="14">
        <v>18</v>
      </c>
      <c r="O16" s="14">
        <v>19.5</v>
      </c>
      <c r="P16" s="10">
        <f t="shared" si="0"/>
        <v>245.9</v>
      </c>
      <c r="Q16" s="10">
        <f t="shared" si="2"/>
        <v>20.491666666666667</v>
      </c>
      <c r="R16" s="10">
        <f t="shared" si="1"/>
        <v>-2.4206349206349245</v>
      </c>
    </row>
    <row r="17" spans="1:18" ht="14.5" thickBot="1" x14ac:dyDescent="0.35">
      <c r="A17" s="11" t="s">
        <v>23</v>
      </c>
      <c r="B17" s="12" t="s">
        <v>11</v>
      </c>
      <c r="C17" s="13">
        <v>10.8</v>
      </c>
      <c r="D17" s="14">
        <v>5</v>
      </c>
      <c r="E17" s="14">
        <v>11</v>
      </c>
      <c r="F17" s="14">
        <v>10.4</v>
      </c>
      <c r="G17" s="14">
        <v>12</v>
      </c>
      <c r="H17" s="14">
        <v>22</v>
      </c>
      <c r="I17" s="14">
        <v>11.5</v>
      </c>
      <c r="J17" s="14">
        <v>9.1999999999999993</v>
      </c>
      <c r="K17" s="14">
        <v>10.5</v>
      </c>
      <c r="L17" s="14">
        <v>19.600000000000001</v>
      </c>
      <c r="M17" s="14">
        <v>23</v>
      </c>
      <c r="N17" s="14">
        <v>9.6</v>
      </c>
      <c r="O17" s="14">
        <v>19.8</v>
      </c>
      <c r="P17" s="10">
        <f t="shared" si="0"/>
        <v>163.60000000000002</v>
      </c>
      <c r="Q17" s="10">
        <f t="shared" si="2"/>
        <v>13.633333333333335</v>
      </c>
      <c r="R17" s="10">
        <f t="shared" si="1"/>
        <v>26.23456790123457</v>
      </c>
    </row>
    <row r="18" spans="1:18" ht="14.5" thickBot="1" x14ac:dyDescent="0.35">
      <c r="A18" s="11" t="s">
        <v>24</v>
      </c>
      <c r="B18" s="12" t="s">
        <v>11</v>
      </c>
      <c r="C18" s="13">
        <v>12</v>
      </c>
      <c r="D18" s="14">
        <v>63</v>
      </c>
      <c r="E18" s="14">
        <v>0</v>
      </c>
      <c r="F18" s="14">
        <v>63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</v>
      </c>
      <c r="M18" s="14">
        <v>0</v>
      </c>
      <c r="N18" s="14">
        <v>20</v>
      </c>
      <c r="O18" s="14">
        <v>0</v>
      </c>
      <c r="P18" s="10">
        <f t="shared" si="0"/>
        <v>156</v>
      </c>
      <c r="Q18" s="10">
        <f t="shared" si="2"/>
        <v>13</v>
      </c>
      <c r="R18" s="10">
        <f t="shared" si="1"/>
        <v>8.3333333333333286</v>
      </c>
    </row>
    <row r="19" spans="1:18" ht="15" customHeight="1" thickBot="1" x14ac:dyDescent="0.35">
      <c r="A19" s="16" t="s">
        <v>25</v>
      </c>
      <c r="B19" s="12" t="s">
        <v>11</v>
      </c>
      <c r="C19" s="13">
        <v>30</v>
      </c>
      <c r="D19" s="14">
        <v>56</v>
      </c>
      <c r="E19" s="14">
        <v>86</v>
      </c>
      <c r="F19" s="14">
        <v>10</v>
      </c>
      <c r="G19" s="14">
        <v>13</v>
      </c>
      <c r="H19" s="14">
        <v>56</v>
      </c>
      <c r="I19" s="14">
        <v>9</v>
      </c>
      <c r="J19" s="14">
        <v>134</v>
      </c>
      <c r="K19" s="14">
        <v>44</v>
      </c>
      <c r="L19" s="14">
        <v>101</v>
      </c>
      <c r="M19" s="14">
        <v>13</v>
      </c>
      <c r="N19" s="14">
        <v>88</v>
      </c>
      <c r="O19" s="14">
        <v>51</v>
      </c>
      <c r="P19" s="10">
        <f t="shared" si="0"/>
        <v>661</v>
      </c>
      <c r="Q19" s="10">
        <f t="shared" si="2"/>
        <v>55.083333333333336</v>
      </c>
      <c r="R19" s="10">
        <f t="shared" si="1"/>
        <v>83.611111111111143</v>
      </c>
    </row>
    <row r="20" spans="1:18" ht="14.5" thickBot="1" x14ac:dyDescent="0.35">
      <c r="A20" s="11" t="s">
        <v>26</v>
      </c>
      <c r="B20" s="12" t="s">
        <v>11</v>
      </c>
      <c r="C20" s="13">
        <v>21</v>
      </c>
      <c r="D20" s="14">
        <v>34</v>
      </c>
      <c r="E20" s="14">
        <v>48</v>
      </c>
      <c r="F20" s="14">
        <v>56</v>
      </c>
      <c r="G20" s="14">
        <v>58</v>
      </c>
      <c r="H20" s="14">
        <v>45</v>
      </c>
      <c r="I20" s="14">
        <v>56.65</v>
      </c>
      <c r="J20" s="14">
        <v>52</v>
      </c>
      <c r="K20" s="14">
        <v>0</v>
      </c>
      <c r="L20" s="14">
        <v>57</v>
      </c>
      <c r="M20" s="14">
        <v>31</v>
      </c>
      <c r="N20" s="14">
        <v>61</v>
      </c>
      <c r="O20" s="14">
        <v>48</v>
      </c>
      <c r="P20" s="10">
        <f t="shared" si="0"/>
        <v>546.65</v>
      </c>
      <c r="Q20" s="10">
        <f t="shared" si="2"/>
        <v>45.554166666666667</v>
      </c>
      <c r="R20" s="10">
        <f t="shared" si="1"/>
        <v>116.92460317460319</v>
      </c>
    </row>
    <row r="21" spans="1:18" ht="26.25" customHeight="1" thickBot="1" x14ac:dyDescent="0.35">
      <c r="A21" s="16" t="s">
        <v>27</v>
      </c>
      <c r="B21" s="12" t="s">
        <v>11</v>
      </c>
      <c r="C21" s="13">
        <v>9</v>
      </c>
      <c r="D21" s="14">
        <v>50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28</v>
      </c>
      <c r="K21" s="14">
        <v>0</v>
      </c>
      <c r="L21" s="14">
        <v>0</v>
      </c>
      <c r="M21" s="14">
        <v>0</v>
      </c>
      <c r="N21" s="14">
        <v>25</v>
      </c>
      <c r="O21" s="14">
        <v>0</v>
      </c>
      <c r="P21" s="10">
        <f t="shared" si="0"/>
        <v>103</v>
      </c>
      <c r="Q21" s="10">
        <f t="shared" si="2"/>
        <v>8.5833333333333339</v>
      </c>
      <c r="R21" s="10">
        <f t="shared" si="1"/>
        <v>-4.6296296296296191</v>
      </c>
    </row>
    <row r="22" spans="1:18" ht="14.5" thickBot="1" x14ac:dyDescent="0.35">
      <c r="A22" s="11" t="s">
        <v>28</v>
      </c>
      <c r="B22" s="12" t="s">
        <v>11</v>
      </c>
      <c r="C22" s="13">
        <v>112.2</v>
      </c>
      <c r="D22" s="14">
        <v>67</v>
      </c>
      <c r="E22" s="14">
        <v>27</v>
      </c>
      <c r="F22" s="14">
        <v>83</v>
      </c>
      <c r="G22" s="14">
        <v>127</v>
      </c>
      <c r="H22" s="14">
        <v>282</v>
      </c>
      <c r="I22" s="14">
        <v>305</v>
      </c>
      <c r="J22" s="14">
        <v>27</v>
      </c>
      <c r="K22" s="14">
        <v>409</v>
      </c>
      <c r="L22" s="14">
        <v>100</v>
      </c>
      <c r="M22" s="14">
        <v>335</v>
      </c>
      <c r="N22" s="14">
        <v>100</v>
      </c>
      <c r="O22" s="14">
        <v>345</v>
      </c>
      <c r="P22" s="10">
        <f t="shared" si="0"/>
        <v>2207</v>
      </c>
      <c r="Q22" s="10">
        <f t="shared" si="2"/>
        <v>183.91666666666666</v>
      </c>
      <c r="R22" s="10">
        <f t="shared" si="1"/>
        <v>63.918597742127133</v>
      </c>
    </row>
    <row r="23" spans="1:18" ht="14.5" thickBot="1" x14ac:dyDescent="0.35">
      <c r="A23" s="16" t="s">
        <v>29</v>
      </c>
      <c r="B23" s="12" t="s">
        <v>11</v>
      </c>
      <c r="C23" s="13">
        <v>192</v>
      </c>
      <c r="D23" s="14">
        <v>130</v>
      </c>
      <c r="E23" s="14">
        <v>153</v>
      </c>
      <c r="F23" s="14">
        <v>433</v>
      </c>
      <c r="G23" s="14">
        <v>265</v>
      </c>
      <c r="H23" s="14">
        <v>183.5</v>
      </c>
      <c r="I23" s="14">
        <v>186</v>
      </c>
      <c r="J23" s="14">
        <v>168.6</v>
      </c>
      <c r="K23" s="14">
        <v>115.8</v>
      </c>
      <c r="L23" s="14">
        <v>251.2</v>
      </c>
      <c r="M23" s="14">
        <v>126.9</v>
      </c>
      <c r="N23" s="14">
        <v>88.5</v>
      </c>
      <c r="O23" s="14">
        <v>203.8</v>
      </c>
      <c r="P23" s="10">
        <f t="shared" si="0"/>
        <v>2305.3000000000002</v>
      </c>
      <c r="Q23" s="10">
        <f t="shared" si="2"/>
        <v>192.10833333333335</v>
      </c>
      <c r="R23" s="10">
        <f t="shared" si="1"/>
        <v>5.642361111112848E-2</v>
      </c>
    </row>
    <row r="24" spans="1:18" ht="14.5" thickBot="1" x14ac:dyDescent="0.35">
      <c r="A24" s="11" t="s">
        <v>30</v>
      </c>
      <c r="B24" s="12" t="s">
        <v>11</v>
      </c>
      <c r="C24" s="13">
        <v>12</v>
      </c>
      <c r="D24" s="14">
        <v>40</v>
      </c>
      <c r="E24" s="14">
        <v>0</v>
      </c>
      <c r="F24" s="14">
        <v>20</v>
      </c>
      <c r="G24" s="14">
        <v>20</v>
      </c>
      <c r="H24" s="14">
        <v>0</v>
      </c>
      <c r="I24" s="14">
        <v>0</v>
      </c>
      <c r="J24" s="14">
        <v>57</v>
      </c>
      <c r="K24" s="14">
        <v>0</v>
      </c>
      <c r="L24" s="14">
        <v>16.5</v>
      </c>
      <c r="M24" s="14">
        <v>20</v>
      </c>
      <c r="N24" s="14">
        <v>0</v>
      </c>
      <c r="O24" s="14">
        <v>0</v>
      </c>
      <c r="P24" s="10">
        <f t="shared" si="0"/>
        <v>173.5</v>
      </c>
      <c r="Q24" s="10">
        <f t="shared" si="2"/>
        <v>14.458333333333334</v>
      </c>
      <c r="R24" s="10">
        <f t="shared" si="1"/>
        <v>20.486111111111128</v>
      </c>
    </row>
    <row r="25" spans="1:18" ht="14.5" thickBot="1" x14ac:dyDescent="0.35">
      <c r="A25" s="11" t="s">
        <v>31</v>
      </c>
      <c r="B25" s="12" t="s">
        <v>11</v>
      </c>
      <c r="C25" s="13">
        <v>1.2</v>
      </c>
      <c r="D25" s="14">
        <v>0</v>
      </c>
      <c r="E25" s="14">
        <v>0</v>
      </c>
      <c r="F25" s="14">
        <v>0</v>
      </c>
      <c r="G25" s="14">
        <v>1</v>
      </c>
      <c r="H25" s="14">
        <v>0</v>
      </c>
      <c r="I25" s="14">
        <v>1</v>
      </c>
      <c r="J25" s="14">
        <v>0</v>
      </c>
      <c r="K25" s="14">
        <v>1</v>
      </c>
      <c r="L25" s="14">
        <v>0</v>
      </c>
      <c r="M25" s="14">
        <v>1</v>
      </c>
      <c r="N25" s="14">
        <v>1</v>
      </c>
      <c r="O25" s="14">
        <v>1</v>
      </c>
      <c r="P25" s="10">
        <f t="shared" si="0"/>
        <v>6</v>
      </c>
      <c r="Q25" s="10">
        <f t="shared" si="2"/>
        <v>0.5</v>
      </c>
      <c r="R25" s="10">
        <f t="shared" si="1"/>
        <v>-58.333333333333329</v>
      </c>
    </row>
    <row r="26" spans="1:18" ht="25.5" customHeight="1" thickBot="1" x14ac:dyDescent="0.35">
      <c r="A26" s="16" t="s">
        <v>32</v>
      </c>
      <c r="B26" s="12" t="s">
        <v>11</v>
      </c>
      <c r="C26" s="13">
        <v>1.8</v>
      </c>
      <c r="D26" s="14">
        <v>2</v>
      </c>
      <c r="E26" s="14">
        <v>7</v>
      </c>
      <c r="F26" s="14">
        <v>0</v>
      </c>
      <c r="G26" s="14">
        <v>0</v>
      </c>
      <c r="H26" s="14">
        <v>7</v>
      </c>
      <c r="I26" s="14">
        <v>0</v>
      </c>
      <c r="J26" s="14">
        <v>7</v>
      </c>
      <c r="K26" s="14">
        <v>0</v>
      </c>
      <c r="L26" s="14">
        <v>2</v>
      </c>
      <c r="M26" s="14">
        <v>0</v>
      </c>
      <c r="N26" s="14">
        <v>2</v>
      </c>
      <c r="O26" s="14">
        <v>0</v>
      </c>
      <c r="P26" s="10">
        <f t="shared" si="0"/>
        <v>27</v>
      </c>
      <c r="Q26" s="10">
        <f t="shared" si="2"/>
        <v>2.25</v>
      </c>
      <c r="R26" s="10">
        <f t="shared" si="1"/>
        <v>25</v>
      </c>
    </row>
    <row r="27" spans="1:18" ht="14.5" thickBot="1" x14ac:dyDescent="0.35">
      <c r="A27" s="11" t="s">
        <v>33</v>
      </c>
      <c r="B27" s="12" t="s">
        <v>11</v>
      </c>
      <c r="C27" s="13">
        <v>111</v>
      </c>
      <c r="D27" s="14">
        <v>16</v>
      </c>
      <c r="E27" s="14">
        <v>71.599999999999994</v>
      </c>
      <c r="F27" s="14">
        <v>196.4</v>
      </c>
      <c r="G27" s="14">
        <v>7.7</v>
      </c>
      <c r="H27" s="14">
        <v>83.4</v>
      </c>
      <c r="I27" s="14">
        <v>260.10000000000002</v>
      </c>
      <c r="J27" s="14">
        <v>150</v>
      </c>
      <c r="K27" s="14">
        <v>280.89999999999998</v>
      </c>
      <c r="L27" s="14">
        <v>59.4</v>
      </c>
      <c r="M27" s="14">
        <v>58.5</v>
      </c>
      <c r="N27" s="14">
        <v>141</v>
      </c>
      <c r="O27" s="14">
        <v>58.6</v>
      </c>
      <c r="P27" s="10">
        <f t="shared" si="0"/>
        <v>1383.6</v>
      </c>
      <c r="Q27" s="10">
        <f t="shared" si="2"/>
        <v>115.3</v>
      </c>
      <c r="R27" s="10">
        <f t="shared" si="1"/>
        <v>3.8738738738738761</v>
      </c>
    </row>
    <row r="28" spans="1:18" ht="14.5" thickBot="1" x14ac:dyDescent="0.35">
      <c r="A28" s="16" t="s">
        <v>34</v>
      </c>
      <c r="B28" s="12" t="s">
        <v>11</v>
      </c>
      <c r="C28" s="13">
        <v>120</v>
      </c>
      <c r="D28" s="14">
        <v>0</v>
      </c>
      <c r="E28" s="14">
        <v>0</v>
      </c>
      <c r="F28" s="14">
        <v>200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0</v>
      </c>
      <c r="N28" s="14">
        <v>0</v>
      </c>
      <c r="O28" s="14">
        <v>0</v>
      </c>
      <c r="P28" s="10">
        <f t="shared" si="0"/>
        <v>400</v>
      </c>
      <c r="Q28" s="10">
        <f t="shared" si="2"/>
        <v>33.333333333333336</v>
      </c>
      <c r="R28" s="10">
        <f t="shared" si="1"/>
        <v>-72.222222222222229</v>
      </c>
    </row>
    <row r="29" spans="1:18" ht="14.5" thickBot="1" x14ac:dyDescent="0.35">
      <c r="A29" s="16" t="s">
        <v>35</v>
      </c>
      <c r="B29" s="12" t="s">
        <v>11</v>
      </c>
      <c r="C29" s="13">
        <v>1.8</v>
      </c>
      <c r="D29" s="14">
        <v>1.9</v>
      </c>
      <c r="E29" s="14">
        <v>1.9</v>
      </c>
      <c r="F29" s="14">
        <v>1.6</v>
      </c>
      <c r="G29" s="14">
        <v>1.5</v>
      </c>
      <c r="H29" s="14">
        <v>1.5</v>
      </c>
      <c r="I29" s="14">
        <v>2.2000000000000002</v>
      </c>
      <c r="J29" s="14">
        <v>1.6</v>
      </c>
      <c r="K29" s="14">
        <v>2.6</v>
      </c>
      <c r="L29" s="14">
        <v>2.1</v>
      </c>
      <c r="M29" s="14">
        <v>1.7</v>
      </c>
      <c r="N29" s="14">
        <v>1.4</v>
      </c>
      <c r="O29" s="14">
        <v>1.8</v>
      </c>
      <c r="P29" s="10">
        <f t="shared" si="0"/>
        <v>21.8</v>
      </c>
      <c r="Q29" s="10">
        <f t="shared" si="2"/>
        <v>1.8166666666666667</v>
      </c>
      <c r="R29" s="10">
        <f t="shared" si="1"/>
        <v>0.92592592592592382</v>
      </c>
    </row>
    <row r="30" spans="1:18" ht="14.5" thickBot="1" x14ac:dyDescent="0.35">
      <c r="A30" s="16" t="s">
        <v>36</v>
      </c>
      <c r="B30" s="12" t="s">
        <v>11</v>
      </c>
      <c r="C30" s="13">
        <v>12</v>
      </c>
      <c r="D30" s="14">
        <v>0</v>
      </c>
      <c r="E30" s="14">
        <v>25</v>
      </c>
      <c r="F30" s="14">
        <v>29.4</v>
      </c>
      <c r="G30" s="14">
        <v>27</v>
      </c>
      <c r="H30" s="14">
        <v>0</v>
      </c>
      <c r="I30" s="14">
        <v>25.4</v>
      </c>
      <c r="J30" s="14">
        <v>5</v>
      </c>
      <c r="K30" s="14">
        <v>26</v>
      </c>
      <c r="L30" s="14">
        <v>57.3</v>
      </c>
      <c r="M30" s="14">
        <v>26</v>
      </c>
      <c r="N30" s="14">
        <v>22.5</v>
      </c>
      <c r="O30" s="14">
        <v>21</v>
      </c>
      <c r="P30" s="10">
        <f t="shared" si="0"/>
        <v>264.60000000000002</v>
      </c>
      <c r="Q30" s="10">
        <f t="shared" si="2"/>
        <v>22.05</v>
      </c>
      <c r="R30" s="10">
        <f t="shared" si="1"/>
        <v>83.75</v>
      </c>
    </row>
    <row r="31" spans="1:18" ht="14.5" thickBot="1" x14ac:dyDescent="0.35">
      <c r="A31" s="11" t="s">
        <v>37</v>
      </c>
      <c r="B31" s="12" t="s">
        <v>11</v>
      </c>
      <c r="C31" s="13">
        <v>72</v>
      </c>
      <c r="D31" s="14">
        <v>60</v>
      </c>
      <c r="E31" s="14">
        <v>60</v>
      </c>
      <c r="F31" s="14">
        <v>60</v>
      </c>
      <c r="G31" s="14">
        <v>60</v>
      </c>
      <c r="H31" s="14">
        <v>60</v>
      </c>
      <c r="I31" s="14">
        <v>60</v>
      </c>
      <c r="J31" s="14">
        <v>60</v>
      </c>
      <c r="K31" s="14">
        <v>60</v>
      </c>
      <c r="L31" s="14">
        <v>60</v>
      </c>
      <c r="M31" s="14">
        <v>60</v>
      </c>
      <c r="N31" s="14">
        <v>60</v>
      </c>
      <c r="O31" s="14">
        <v>60</v>
      </c>
      <c r="P31" s="10">
        <f t="shared" si="0"/>
        <v>720</v>
      </c>
      <c r="Q31" s="10">
        <f t="shared" si="2"/>
        <v>60</v>
      </c>
      <c r="R31" s="10">
        <f t="shared" si="1"/>
        <v>-16.666666666666671</v>
      </c>
    </row>
    <row r="32" spans="1:18" ht="16.5" customHeight="1" thickBot="1" x14ac:dyDescent="0.35">
      <c r="A32" s="16" t="s">
        <v>38</v>
      </c>
      <c r="B32" s="17" t="s">
        <v>11</v>
      </c>
      <c r="C32" s="18">
        <v>120</v>
      </c>
      <c r="D32" s="14">
        <v>60</v>
      </c>
      <c r="E32" s="14">
        <v>77</v>
      </c>
      <c r="F32" s="14">
        <v>60</v>
      </c>
      <c r="G32" s="14">
        <v>60</v>
      </c>
      <c r="H32" s="14">
        <v>77</v>
      </c>
      <c r="I32" s="14">
        <v>77</v>
      </c>
      <c r="J32" s="14">
        <v>90.5</v>
      </c>
      <c r="K32" s="14">
        <v>60</v>
      </c>
      <c r="L32" s="14">
        <v>70</v>
      </c>
      <c r="M32" s="14">
        <v>60</v>
      </c>
      <c r="N32" s="14">
        <v>77</v>
      </c>
      <c r="O32" s="14">
        <v>60</v>
      </c>
      <c r="P32" s="10">
        <f t="shared" si="0"/>
        <v>828.5</v>
      </c>
      <c r="Q32" s="10">
        <f>P32/12</f>
        <v>69.041666666666671</v>
      </c>
      <c r="R32" s="10">
        <f t="shared" si="1"/>
        <v>-42.465277777777779</v>
      </c>
    </row>
  </sheetData>
  <mergeCells count="10">
    <mergeCell ref="A1:R1"/>
    <mergeCell ref="A2:R2"/>
    <mergeCell ref="A3:A5"/>
    <mergeCell ref="B3:B4"/>
    <mergeCell ref="C3:C4"/>
    <mergeCell ref="D3:O4"/>
    <mergeCell ref="P3:P5"/>
    <mergeCell ref="Q3:Q5"/>
    <mergeCell ref="R3:R5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2022-08-29T18:48:41Z</dcterms:modified>
</cp:coreProperties>
</file>